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Rekapitulace!$G$35</definedName>
    <definedName name="HSV" localSheetId="1">Rekapitulace!$E$35</definedName>
    <definedName name="HZS" localSheetId="1">Rekapitulace!$I$35</definedName>
    <definedName name="JKSO">'Krycí list'!$G$2</definedName>
    <definedName name="MJ">'Krycí list'!$G$5</definedName>
    <definedName name="Mont" localSheetId="1">Rekapitulace!$H$35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Položky!$A$1:$G$764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 localSheetId="1">Rekapitulace!$F$35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765" i="9"/>
  <c r="AL765"/>
  <c r="BA757"/>
  <c r="BA709"/>
  <c r="BA682"/>
  <c r="BA681"/>
  <c r="BA680"/>
  <c r="BA679"/>
  <c r="BA678"/>
  <c r="BA656"/>
  <c r="BA653"/>
  <c r="BA650"/>
  <c r="BA647"/>
  <c r="BA643"/>
  <c r="BA642"/>
  <c r="BA641"/>
  <c r="BA640"/>
  <c r="BA637"/>
  <c r="BA613"/>
  <c r="BA587"/>
  <c r="BA586"/>
  <c r="BA541"/>
  <c r="BA506"/>
  <c r="BA495"/>
  <c r="BA490"/>
  <c r="BA473"/>
  <c r="BA434"/>
  <c r="BA405"/>
  <c r="BA395"/>
  <c r="BA394"/>
  <c r="BA379"/>
  <c r="BA358"/>
  <c r="BA354"/>
  <c r="BA353"/>
  <c r="BA304"/>
  <c r="BA303"/>
  <c r="BA296"/>
  <c r="BA295"/>
  <c r="BA282"/>
  <c r="BA262"/>
  <c r="BA261"/>
  <c r="BA260"/>
  <c r="BA259"/>
  <c r="BA258"/>
  <c r="BA257"/>
  <c r="BA256"/>
  <c r="BA254"/>
  <c r="BA249"/>
  <c r="BA236"/>
  <c r="BA235"/>
  <c r="BA234"/>
  <c r="BA233"/>
  <c r="BA232"/>
  <c r="BA231"/>
  <c r="BA230"/>
  <c r="BA220"/>
  <c r="BA219"/>
  <c r="BA218"/>
  <c r="BA217"/>
  <c r="BA216"/>
  <c r="BA215"/>
  <c r="BA214"/>
  <c r="BA206"/>
  <c r="BA205"/>
  <c r="BA204"/>
  <c r="BA203"/>
  <c r="BA202"/>
  <c r="BA201"/>
  <c r="BA200"/>
  <c r="BA187"/>
  <c r="BA186"/>
  <c r="BA185"/>
  <c r="BA184"/>
  <c r="BA183"/>
  <c r="BA182"/>
  <c r="BA181"/>
  <c r="BA180"/>
  <c r="BA159"/>
  <c r="BA127"/>
  <c r="BA119"/>
  <c r="BA101"/>
  <c r="BA55"/>
  <c r="BA52"/>
  <c r="BA51"/>
  <c r="BA48"/>
  <c r="BA47"/>
  <c r="BA46"/>
  <c r="BA43"/>
  <c r="BA42"/>
  <c r="BA41"/>
  <c r="BA38"/>
  <c r="BA37"/>
  <c r="BA34"/>
  <c r="BA9"/>
  <c r="F7"/>
  <c r="G8"/>
  <c r="G11"/>
  <c r="G20"/>
  <c r="F10" s="1"/>
  <c r="G22"/>
  <c r="G23"/>
  <c r="G33"/>
  <c r="F32" s="1"/>
  <c r="G36"/>
  <c r="G40"/>
  <c r="G45"/>
  <c r="G50"/>
  <c r="G54"/>
  <c r="G59"/>
  <c r="G63"/>
  <c r="F58" s="1"/>
  <c r="G68"/>
  <c r="G70"/>
  <c r="G75"/>
  <c r="G81"/>
  <c r="G83"/>
  <c r="F80" s="1"/>
  <c r="G85"/>
  <c r="G88"/>
  <c r="G90"/>
  <c r="F87" s="1"/>
  <c r="G95"/>
  <c r="G100"/>
  <c r="G102"/>
  <c r="G108"/>
  <c r="G114"/>
  <c r="F113" s="1"/>
  <c r="G116"/>
  <c r="G118"/>
  <c r="G126"/>
  <c r="G158"/>
  <c r="G160"/>
  <c r="G162"/>
  <c r="G167"/>
  <c r="G176"/>
  <c r="G178"/>
  <c r="G179"/>
  <c r="G199"/>
  <c r="G213"/>
  <c r="G229"/>
  <c r="G245"/>
  <c r="G248"/>
  <c r="G252"/>
  <c r="G253"/>
  <c r="G255"/>
  <c r="G265"/>
  <c r="F264" s="1"/>
  <c r="G267"/>
  <c r="G271"/>
  <c r="G274"/>
  <c r="G278"/>
  <c r="G281"/>
  <c r="G291"/>
  <c r="G294"/>
  <c r="F293" s="1"/>
  <c r="G302"/>
  <c r="G310"/>
  <c r="G311"/>
  <c r="G312"/>
  <c r="G314"/>
  <c r="G315"/>
  <c r="G317"/>
  <c r="F318"/>
  <c r="G319"/>
  <c r="G332"/>
  <c r="G341"/>
  <c r="F331" s="1"/>
  <c r="G343"/>
  <c r="G344"/>
  <c r="G346"/>
  <c r="G348"/>
  <c r="G350"/>
  <c r="G352"/>
  <c r="G356"/>
  <c r="F351" s="1"/>
  <c r="G357"/>
  <c r="G359"/>
  <c r="G361"/>
  <c r="G363"/>
  <c r="G364"/>
  <c r="G365"/>
  <c r="G366"/>
  <c r="G367"/>
  <c r="G368"/>
  <c r="G369"/>
  <c r="G370"/>
  <c r="G371"/>
  <c r="G372"/>
  <c r="G373"/>
  <c r="G374"/>
  <c r="G375"/>
  <c r="G377"/>
  <c r="G378"/>
  <c r="G381"/>
  <c r="G382"/>
  <c r="G383"/>
  <c r="G384"/>
  <c r="G385"/>
  <c r="G391"/>
  <c r="G393"/>
  <c r="F392" s="1"/>
  <c r="G397"/>
  <c r="F396" s="1"/>
  <c r="G398"/>
  <c r="G399"/>
  <c r="G400"/>
  <c r="G401"/>
  <c r="G403"/>
  <c r="G404"/>
  <c r="G406"/>
  <c r="G408"/>
  <c r="G410"/>
  <c r="G412"/>
  <c r="G415"/>
  <c r="G418"/>
  <c r="G421"/>
  <c r="G422"/>
  <c r="G424"/>
  <c r="G426"/>
  <c r="G428"/>
  <c r="G430"/>
  <c r="G431"/>
  <c r="G433"/>
  <c r="G437"/>
  <c r="G465"/>
  <c r="G472"/>
  <c r="G474"/>
  <c r="G479"/>
  <c r="G482"/>
  <c r="G485"/>
  <c r="F484" s="1"/>
  <c r="G487"/>
  <c r="F486" s="1"/>
  <c r="G489"/>
  <c r="G491"/>
  <c r="G494"/>
  <c r="G499"/>
  <c r="G500"/>
  <c r="G501"/>
  <c r="G503"/>
  <c r="G505"/>
  <c r="G508"/>
  <c r="G510"/>
  <c r="G512"/>
  <c r="G514"/>
  <c r="G516"/>
  <c r="F513" s="1"/>
  <c r="G518"/>
  <c r="G520"/>
  <c r="G522"/>
  <c r="G524"/>
  <c r="G526"/>
  <c r="G529"/>
  <c r="G532"/>
  <c r="G534"/>
  <c r="G536"/>
  <c r="F535" s="1"/>
  <c r="G538"/>
  <c r="G540"/>
  <c r="G543"/>
  <c r="G545"/>
  <c r="G547"/>
  <c r="F544" s="1"/>
  <c r="G549"/>
  <c r="G551"/>
  <c r="G553"/>
  <c r="G554"/>
  <c r="G555"/>
  <c r="G556"/>
  <c r="G558"/>
  <c r="G560"/>
  <c r="G562"/>
  <c r="G563"/>
  <c r="G564"/>
  <c r="G566"/>
  <c r="G568"/>
  <c r="G572"/>
  <c r="G573"/>
  <c r="G574"/>
  <c r="G575"/>
  <c r="G577"/>
  <c r="G578"/>
  <c r="G579"/>
  <c r="G583"/>
  <c r="G585"/>
  <c r="G588"/>
  <c r="F584" s="1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4"/>
  <c r="G615"/>
  <c r="G616"/>
  <c r="G617"/>
  <c r="G618"/>
  <c r="G622"/>
  <c r="G628"/>
  <c r="G630"/>
  <c r="F629" s="1"/>
  <c r="G631"/>
  <c r="G634"/>
  <c r="G636"/>
  <c r="G638"/>
  <c r="G639"/>
  <c r="G644"/>
  <c r="G645"/>
  <c r="G646"/>
  <c r="G648"/>
  <c r="G649"/>
  <c r="G651"/>
  <c r="G652"/>
  <c r="G655"/>
  <c r="G660"/>
  <c r="G661"/>
  <c r="G662"/>
  <c r="G664"/>
  <c r="G665"/>
  <c r="G667"/>
  <c r="G669"/>
  <c r="G670"/>
  <c r="F668" s="1"/>
  <c r="G672"/>
  <c r="G673"/>
  <c r="G675"/>
  <c r="G677"/>
  <c r="G683"/>
  <c r="G685"/>
  <c r="G689"/>
  <c r="F684" s="1"/>
  <c r="G692"/>
  <c r="G694"/>
  <c r="G703"/>
  <c r="G704"/>
  <c r="G706"/>
  <c r="G708"/>
  <c r="G713"/>
  <c r="G715"/>
  <c r="G726"/>
  <c r="F714" s="1"/>
  <c r="G738"/>
  <c r="G739"/>
  <c r="G743"/>
  <c r="F742" s="1"/>
  <c r="G746"/>
  <c r="F745" s="1"/>
  <c r="G748"/>
  <c r="G750"/>
  <c r="G752"/>
  <c r="F751" s="1"/>
  <c r="G753"/>
  <c r="G755"/>
  <c r="G756"/>
  <c r="F754" s="1"/>
  <c r="G758"/>
  <c r="G759"/>
  <c r="G760"/>
  <c r="G761"/>
  <c r="G762"/>
  <c r="G763"/>
  <c r="G764"/>
  <c r="I35" i="2"/>
  <c r="G20" i="1"/>
  <c r="C31"/>
  <c r="F31" s="1"/>
  <c r="F35" s="1"/>
  <c r="C33"/>
  <c r="F33" s="1"/>
  <c r="C1" i="2"/>
  <c r="H1"/>
  <c r="C2"/>
  <c r="G2"/>
</calcChain>
</file>

<file path=xl/sharedStrings.xml><?xml version="1.0" encoding="utf-8"?>
<sst xmlns="http://schemas.openxmlformats.org/spreadsheetml/2006/main" count="1513" uniqueCount="960">
  <si>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</si>
  <si>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</si>
  <si>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</si>
  <si>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</si>
  <si>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</si>
  <si>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</si>
  <si>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</si>
  <si>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</si>
  <si>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</si>
  <si>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</si>
  <si>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</si>
  <si>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</si>
  <si>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</si>
  <si>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</si>
  <si>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</si>
  <si>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</si>
  <si>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</si>
  <si>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</si>
  <si>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</si>
  <si>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</si>
  <si>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</si>
  <si>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</si>
  <si>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</si>
  <si>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</si>
  <si>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</si>
  <si>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</si>
  <si>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</si>
  <si>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</si>
  <si>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</si>
  <si>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</si>
  <si>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</si>
  <si>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</si>
  <si>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</si>
  <si>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</si>
  <si>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</si>
  <si>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</si>
  <si>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</si>
  <si>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</si>
  <si>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</si>
  <si>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</si>
  <si>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</si>
  <si>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</si>
  <si>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</si>
  <si>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</si>
  <si>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</si>
  <si>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</si>
  <si>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</si>
  <si>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</si>
  <si>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</si>
  <si>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</si>
  <si>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</si>
  <si>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07</t>
  </si>
  <si>
    <t>PAVILON "F"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</si>
  <si>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</si>
  <si>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</si>
  <si>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</si>
  <si>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</si>
  <si>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</si>
  <si>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</si>
  <si>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</si>
  <si>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</si>
  <si>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</si>
  <si>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</si>
  <si>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</si>
  <si>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</si>
  <si>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</si>
  <si>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</si>
  <si>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</si>
  <si>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</si>
  <si>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</si>
  <si>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</si>
  <si>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</si>
  <si>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</si>
  <si>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</si>
  <si>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</si>
  <si>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</si>
  <si>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</si>
  <si>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</si>
  <si>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</si>
  <si>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</si>
  <si>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</si>
  <si>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</si>
  <si>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</si>
  <si>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</si>
  <si>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</si>
  <si>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</si>
  <si>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</si>
  <si>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</si>
  <si>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</si>
  <si>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</si>
  <si>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</si>
  <si>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</si>
  <si>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</si>
  <si>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</si>
  <si>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</si>
  <si>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</si>
  <si>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</si>
  <si>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</si>
  <si>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</si>
  <si>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</si>
  <si>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</si>
  <si>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</si>
  <si>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</si>
  <si>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</si>
  <si>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</si>
  <si>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</si>
  <si>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</si>
  <si>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</si>
  <si>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</si>
  <si>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</si>
  <si>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</si>
  <si>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</si>
  <si>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</si>
  <si>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</si>
  <si>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</si>
  <si>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</si>
  <si>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</si>
  <si>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</si>
  <si>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</si>
  <si>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</si>
  <si>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</si>
  <si>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</si>
  <si>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</si>
  <si>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</si>
  <si>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pohled východní : </t>
  </si>
  <si>
    <t>16,5*0,6*0,5</t>
  </si>
  <si>
    <t xml:space="preserve">pohled západní : </t>
  </si>
  <si>
    <t>(22,4+3,4+11,6)*0,6*0,5</t>
  </si>
  <si>
    <t xml:space="preserve">pohled jižní : </t>
  </si>
  <si>
    <t>(4,0+11,3+6,2+31,4+6,2+11,3)*0,6*0,5</t>
  </si>
  <si>
    <t xml:space="preserve">pohled severní : </t>
  </si>
  <si>
    <t>(4,2+14,9+2,5+24,0+18,1)*0,6*0,5</t>
  </si>
  <si>
    <t>162701105R00</t>
  </si>
  <si>
    <t>Vodorovné přemístění výkopku z hor.1-4 do 10000 m</t>
  </si>
  <si>
    <t>56,4-37,6</t>
  </si>
  <si>
    <t>171201201RT1</t>
  </si>
  <si>
    <t>Uložení sypaniny na skládku, včetně poplatku za skládku</t>
  </si>
  <si>
    <t>174101102R00</t>
  </si>
  <si>
    <t>Zásyp ruční se zhutněním</t>
  </si>
  <si>
    <t>16,5*0,4*0,5</t>
  </si>
  <si>
    <t>(22,4+3,4+11,6)*0,4*0,5</t>
  </si>
  <si>
    <t>(4,0+11,3+6,2+31,4+6,2+11,3)*0,4*0,5</t>
  </si>
  <si>
    <t>(4,2+14,9+2,5+24,0+18,1)*0,4*0,5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</si>
  <si>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</si>
  <si>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</si>
  <si>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</si>
  <si>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</si>
  <si>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68,0*1,25</t>
  </si>
  <si>
    <t>28819-3999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</si>
  <si>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</si>
  <si>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</si>
  <si>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</si>
  <si>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sokl : 59,9*1,25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</si>
  <si>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</si>
  <si>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</si>
  <si>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</si>
  <si>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38,5*1,25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</si>
  <si>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</si>
  <si>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</si>
  <si>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</si>
  <si>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</si>
  <si>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</si>
  <si>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(58,3+53,8)*1,25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</si>
  <si>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</si>
  <si>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</si>
  <si>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</si>
  <si>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149,5*1,25</t>
  </si>
  <si>
    <t>28819-8999</t>
  </si>
  <si>
    <t>Nástřik spár.zdiva protiplísňovým a hydrofobizač., prostředkem (tekutý)</t>
  </si>
  <si>
    <t>výkaz výměr viz specifikace sanačních opatření.</t>
  </si>
  <si>
    <t>vni : (58,3+53,8)*1,25</t>
  </si>
  <si>
    <t>vně : 149,5*1,25</t>
  </si>
  <si>
    <t>319202331R00</t>
  </si>
  <si>
    <t>Vyrovnání povrchu zdiva přizděním do tl. 15 cm</t>
  </si>
  <si>
    <t>1.NP : 1,0*0,5*8</t>
  </si>
  <si>
    <t>2.NP : 1,2*1,2*2</t>
  </si>
  <si>
    <t>3.NP : 1,5*0,6*6</t>
  </si>
  <si>
    <t>349231811RT2</t>
  </si>
  <si>
    <t>Přizdívka ostění s ozubem z cihel, kapsy do 15 cm, s použitím suché maltové směsi</t>
  </si>
  <si>
    <t>1.PP : 1,4*0,3*14</t>
  </si>
  <si>
    <t>1.NP : 2,25*0,3*6+1,95*0,3*6</t>
  </si>
  <si>
    <t>2.NP : 1,95*0,3*12</t>
  </si>
  <si>
    <t>3.NP : 1,95*0,3*2</t>
  </si>
  <si>
    <t>349231821RT2</t>
  </si>
  <si>
    <t>Přizdívka ostění s ozubem z cihel, kapsy do 30 cm, s použitím suché maltové směsi</t>
  </si>
  <si>
    <t>1.NP : 2,25*0,3*2</t>
  </si>
  <si>
    <t>349234831R00</t>
  </si>
  <si>
    <t>Doplnění zdiva okenních obrub</t>
  </si>
  <si>
    <t>m</t>
  </si>
  <si>
    <t>1.PP : 1,4*20</t>
  </si>
  <si>
    <t>1.NP : 1,95*40</t>
  </si>
  <si>
    <t>2.NP : 1,95*30</t>
  </si>
  <si>
    <t>3.NP : 1,95*6</t>
  </si>
  <si>
    <t>349234841R00</t>
  </si>
  <si>
    <t>Doplnění zdiva říms pod i nadokenních</t>
  </si>
  <si>
    <t>1.PP : 2,4*2*2</t>
  </si>
  <si>
    <t>1.NP : 2,4*18*2</t>
  </si>
  <si>
    <t>2.NP : 2,4*22*2</t>
  </si>
  <si>
    <t>3.NP : 2,4*2*2</t>
  </si>
  <si>
    <t>566901111R00</t>
  </si>
  <si>
    <t>Vyspravení podkladu po překopech štěrkopískem, okolo budovy</t>
  </si>
  <si>
    <t>15,5*0,5*0,1</t>
  </si>
  <si>
    <t>566903111R00</t>
  </si>
  <si>
    <t>Vyspravení podkladu po překopech kam.hrubě drceným</t>
  </si>
  <si>
    <t>t</t>
  </si>
  <si>
    <t>15,5*0,5*0,2*1,67</t>
  </si>
  <si>
    <t>572952111R00</t>
  </si>
  <si>
    <t>Vyspravení krytu po překopu asf.betonem tl.do 5 cm</t>
  </si>
  <si>
    <t>15,5*0,6</t>
  </si>
  <si>
    <t>610991111R00</t>
  </si>
  <si>
    <t>Zakrývání výplní vnitřních otvorů</t>
  </si>
  <si>
    <t>(5,4+61,7+92,8+525,7+2,4+10,9+28,1)*1,1</t>
  </si>
  <si>
    <t>612401391RT2</t>
  </si>
  <si>
    <t>Omítka malých ploch vnitřních stěn do 1 m2, s použitím maltové směsi</t>
  </si>
  <si>
    <t>1.PP : 4</t>
  </si>
  <si>
    <t>1.NP : 4</t>
  </si>
  <si>
    <t>2.NP : 5</t>
  </si>
  <si>
    <t>3.NP : 2</t>
  </si>
  <si>
    <t>612409991RT2</t>
  </si>
  <si>
    <t>Začištění omítek kolem oken,dveří apod., s použitím maltové směsi</t>
  </si>
  <si>
    <t>1.PP : 4,8*2*6</t>
  </si>
  <si>
    <t>1.NP : 2,4*16*2</t>
  </si>
  <si>
    <t>2.NP : 2,4*12*2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</si>
  <si>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</si>
  <si>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</si>
  <si>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</si>
  <si>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</si>
  <si>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</si>
  <si>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(4,3*2*57+5,4*2*8+3,9*2*17+4,7*2*5+3,7*2*2+4,5*2*17)*0,4</t>
  </si>
  <si>
    <t>(2,7*2*2+2,2*2*40+5,4*2*3+2,7*2*3+1,9*2*6+2,2*2+4,1*2)*0,4</t>
  </si>
  <si>
    <t>(4,1*2+4,0*2+2,1*4+2,8*2*2+3,65*2+8,3*2*2+3,9*4*2)*0,4</t>
  </si>
  <si>
    <t>(4,65*2*3+2,5*2+5,4*2*2)*0,4</t>
  </si>
  <si>
    <t>(8,1*2+3,4*2*2+4,5*2+8,1+4,9+5,4*2+4,5*2+5,7*2)*0,4</t>
  </si>
  <si>
    <t>612401291T00</t>
  </si>
  <si>
    <t>Omítka malých ploch vnitřních stěn do 0,25 m2, s použitím maltové směsi</t>
  </si>
  <si>
    <t>1.NP : 8</t>
  </si>
  <si>
    <t>2.NP : 10</t>
  </si>
  <si>
    <t>620991121R00</t>
  </si>
  <si>
    <t>Zakrývání výplní vnějších otvorů z lešení</t>
  </si>
  <si>
    <t>622401939R00</t>
  </si>
  <si>
    <t>Příplatek za provedení styku 2 odstínů omítek</t>
  </si>
  <si>
    <t>pohledy : 21,0*2*2+14,0*2*2</t>
  </si>
  <si>
    <t>622421111RT2</t>
  </si>
  <si>
    <t>Omítka vnější stěn, MVC, hrubá nezatřená, s použitím suché maltové směsi</t>
  </si>
  <si>
    <t>Zapravení po otlučeném obkladu pod zateplení.</t>
  </si>
  <si>
    <t>34,2*0,8</t>
  </si>
  <si>
    <t>4,5*1,9</t>
  </si>
  <si>
    <t>10,8*2,5+6,2*3,9-1,3*1,45*2-1,1*2,0</t>
  </si>
  <si>
    <t>622421121RT2</t>
  </si>
  <si>
    <t>Omítka vnější stěn, MVC, hrubá zatřená, s použitím suché maltové směsi</t>
  </si>
  <si>
    <t>Sokl pod tereném po odstranění možné přizdívky.</t>
  </si>
  <si>
    <t xml:space="preserve">sokl : </t>
  </si>
  <si>
    <t>16,5*0,6</t>
  </si>
  <si>
    <t>(22,4+3,4+11,6)*0,6</t>
  </si>
  <si>
    <t>(4,0+11,3+6,2+31,4+6,2+11,3)*0,6</t>
  </si>
  <si>
    <t>(4,2+14,9+2,5+24,0+18,1)*0,6</t>
  </si>
  <si>
    <t xml:space="preserve">pod zateplení : </t>
  </si>
  <si>
    <t xml:space="preserve">ostění : </t>
  </si>
  <si>
    <t>(4,3*2*57+5,4*2*8+3,9*2*17+4,7*2*5+3,7*2*2+4,5*2*17)*0,2</t>
  </si>
  <si>
    <t>(2,7*2*2+2,2*2*40+5,4*2*3+2,7*2*3+1,9*2*6+2,2*2+4,1*2)*0,2</t>
  </si>
  <si>
    <t>(4,1*2+4,0*2+2,1*4+2,8*2*2+3,65*2+8,3*2*2+3,9*4*2)*0,2</t>
  </si>
  <si>
    <t>(4,65*2*3+2,5*2+5,4*2*2)*0,2</t>
  </si>
  <si>
    <t>(8,1*2+3,4*2*2+4,5*2+8,1+4,9+5,4*2+4,5*2+5,7*2)*0,2</t>
  </si>
  <si>
    <t xml:space="preserve">fasáda : </t>
  </si>
  <si>
    <t>22,7*14,5+6,0*15,5+5,5*6,5-2,4*2,1*19-2,4*1,4*7</t>
  </si>
  <si>
    <t>16,7*14,5-2,4*2,15*6-1,8*2,8*3-2,4*1,5*4-5,2*2,0*3+4,3*13,0</t>
  </si>
  <si>
    <t>-2,75*2,4*2+5,0*1,0</t>
  </si>
  <si>
    <t>11,0*12,1+45,2*14,5+(4,0+6,2)*3,5+6,2*6,7+(1,8+0,7*2)*8,5</t>
  </si>
  <si>
    <t>-2,4*1,45*10-2,4*2,1*42-2,55*2,35*3-3,0*2,5*2+3,8*8,0</t>
  </si>
  <si>
    <t>14,8*15,5+2,5*15,5+(24,0+18,1)*14,2-2,7*2,7*3-2,4*2,1*9</t>
  </si>
  <si>
    <t>-1,2*1,0*46-3,0*1,0*3-3,0*2,5-1,15*1,6*2+3,8*8,0</t>
  </si>
  <si>
    <t xml:space="preserve">větší tl.omítky - 30 % plochy : </t>
  </si>
  <si>
    <t>2335,19*0,3</t>
  </si>
  <si>
    <t>622451131R00</t>
  </si>
  <si>
    <t>Omítka vnější stěn, MC, hladká, složitost 1 - 2, natažení omítky pod venkovní hydroizol.systém</t>
  </si>
  <si>
    <t>622451147R00</t>
  </si>
  <si>
    <t>Omítka vnější stěn, MC, do černa pálená</t>
  </si>
  <si>
    <t>angl.dvorek : 6,8*2,2</t>
  </si>
  <si>
    <t>622421210R00</t>
  </si>
  <si>
    <t>Omítka vnější tepelně izolační tl. 3 cm</t>
  </si>
  <si>
    <t xml:space="preserve">římsa : </t>
  </si>
  <si>
    <t>(4,0+23,6+19,0+16,5+23,2+31,2)*1,4</t>
  </si>
  <si>
    <t xml:space="preserve">podhledy balkonů : </t>
  </si>
  <si>
    <t>6,8*1,0*2+10,5*1,2*2</t>
  </si>
  <si>
    <t>622481211RT2</t>
  </si>
  <si>
    <t xml:space="preserve">Montáž výztužné sítě (perlinky) do stěrky-stěny, včetně výztužné sítě a stěrkového tmelu </t>
  </si>
  <si>
    <t xml:space="preserve">budník na střeše : </t>
  </si>
  <si>
    <t>(4,1+3,7)*3,5*2</t>
  </si>
  <si>
    <t>ostatní -  boky teras apod. : 65,0</t>
  </si>
  <si>
    <t>komíny : (0,5*4*4+1,2*2+0,5*2+2,5*2+0,5*2+3,7*2+0,5*2+1,5*2+0,5*2)*2,0</t>
  </si>
  <si>
    <t>622903111R00</t>
  </si>
  <si>
    <t>Očištění zdí  před opravou, ručně, výkaz výměr viz předchozí pol.</t>
  </si>
  <si>
    <t>2153,84*0,5</t>
  </si>
  <si>
    <t>622904112R00</t>
  </si>
  <si>
    <t>Očištění fasád tlakovou vodou složitost 1 - 2</t>
  </si>
  <si>
    <t>622421407RZ5</t>
  </si>
  <si>
    <t>Zateplovací systém  tl. 140 mm dle ozn, se silikonovou probarvenou omítkou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</si>
  <si>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</si>
  <si>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</si>
  <si>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</si>
  <si>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</si>
  <si>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</si>
  <si>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</si>
  <si>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</si>
  <si>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622421407RZ6</t>
  </si>
  <si>
    <t>Zateplovací systém  tl. 140 mm dle skladby, bez omítky pod obklad</t>
  </si>
  <si>
    <t>- montáž tepel.izolace na tmel a talíř. hmoždinky</t>
  </si>
  <si>
    <t>34,2*0,3</t>
  </si>
  <si>
    <t>4,5*1,4</t>
  </si>
  <si>
    <t>10,8*2,0+6,2*3,5-1,3*1,45*2-1,1*2,0</t>
  </si>
  <si>
    <t>622421407RZ7</t>
  </si>
  <si>
    <t>Zateplovací systém  tl. 140 mm dle skladby, bez omítky pod obklad - sokl nad terénem</t>
  </si>
  <si>
    <t>- dod.tepel.izolace - extrudovaný polystyren</t>
  </si>
  <si>
    <t>16,5*0,5</t>
  </si>
  <si>
    <t>(22,4+3,4+11,6)*0,5</t>
  </si>
  <si>
    <t>(4,0+11,3+6,2+31,4+6,2+11,3)*0,5</t>
  </si>
  <si>
    <t>(4,2+14,9+2,5+24,0+18,1)*0,5</t>
  </si>
  <si>
    <t>622421407RZ8</t>
  </si>
  <si>
    <t>Zateplovací systém  tl. 140 mm dle skladby, bez omítky  - sokl pod terénem</t>
  </si>
  <si>
    <t>62242-4999</t>
  </si>
  <si>
    <t>Ukončení římsy - kompletní provedení dle detailu, F1.01-602 včetně připevňovacích konzol dod+mont</t>
  </si>
  <si>
    <t>K/2 : 118,0</t>
  </si>
  <si>
    <t>K/8 : 7,0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</si>
  <si>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</si>
  <si>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</si>
  <si>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</si>
  <si>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Z/Fa-f : </t>
  </si>
  <si>
    <t>2,4*17+2,4*56+2,4+2,6*4+1,6*2+2,45*4</t>
  </si>
  <si>
    <t>62242-6999</t>
  </si>
  <si>
    <t>Stěrka na tkaninu - výkaz výměr viz předchozí pol.</t>
  </si>
  <si>
    <t>62242-7999</t>
  </si>
  <si>
    <t>Zatíraná venkovní omítka - zrno 1,5mm probarvená, nebo tenkovrstvá + nátěr</t>
  </si>
  <si>
    <t>výkaz výměr viz předchozí pol.</t>
  </si>
  <si>
    <t>62242-8999</t>
  </si>
  <si>
    <t>Sanace poškoz.ŽB kcí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</si>
  <si>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</si>
  <si>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</si>
  <si>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</si>
  <si>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</si>
  <si>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</si>
  <si>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</si>
  <si>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terasa : (11,5+5,6*2)*0,6*2*1,4</t>
  </si>
  <si>
    <t>631311121R00</t>
  </si>
  <si>
    <t>Doplnění mazanin betonem do 1 m2, do tl. 8 cm</t>
  </si>
  <si>
    <t>1.PP : 12,5*1,0*0,15*2</t>
  </si>
  <si>
    <t>631312141R00</t>
  </si>
  <si>
    <t>Doplnění rýh betonem v dosavadních mazaninách</t>
  </si>
  <si>
    <t>1.NP : 4,5*0,3*0,2*3</t>
  </si>
  <si>
    <t>2.NP : 5,0*0,2*0,2*4</t>
  </si>
  <si>
    <t>3.NP : 5,0*0,2*0,2*3</t>
  </si>
  <si>
    <t>632418106R00</t>
  </si>
  <si>
    <t>Potěr ze SMS ruční zpracování, tl. 6 mm, římsy</t>
  </si>
  <si>
    <t>K/2 : 118,0*0,85</t>
  </si>
  <si>
    <t>K/8 : 7,0*1,0</t>
  </si>
  <si>
    <t>632451022R00</t>
  </si>
  <si>
    <t>Vyrovnávací potěr MC 15, v pásu, tl. 30 mm</t>
  </si>
  <si>
    <t>(1,15*35+1,2*8+1,25*4+1,3*2+1,45+1,5*8+1,6*2+1,8*7+2,35*9)*0,3</t>
  </si>
  <si>
    <t>(2,4*71+2,6*6+2,65*3+2,7*2)*0,3</t>
  </si>
  <si>
    <t>(1,15*6+2,35*7+2,4*7+2,7)*0,3</t>
  </si>
  <si>
    <t>632451131R00</t>
  </si>
  <si>
    <t>Potěr pískocementový hlazený dřev. hlad. tl. 30 mm</t>
  </si>
  <si>
    <t xml:space="preserve">zapravení půdy : </t>
  </si>
  <si>
    <t>18,5*23,0+15,2*5,5+23,5*12,0+14,7*14,5</t>
  </si>
  <si>
    <t>632921913R00</t>
  </si>
  <si>
    <t>Dlažba z dlaždic betonových do písku, tl. 50 mm, okap.chodník</t>
  </si>
  <si>
    <t>Včetně dodávky dlaždic.</t>
  </si>
  <si>
    <t>(4,0+11,3+6,2+31,4+6,2+11,3-15,5)*0,5</t>
  </si>
  <si>
    <t>637211111R00</t>
  </si>
  <si>
    <t>Terasa  beton dlažd tl 4cm + lepící tmel</t>
  </si>
  <si>
    <t>11,0*5,6*2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</si>
  <si>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</si>
  <si>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</si>
  <si>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</si>
  <si>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</si>
  <si>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4,3*2*57+5,4*2*8+3,9*2*17+4,7*2*5+3,7*2*2+4,5*2*17</t>
  </si>
  <si>
    <t>2,7*2*2+2,2*2*40+5,4*2*3+2,7*2*3+1,9*2*6+2,2*2+4,1*2</t>
  </si>
  <si>
    <t>4,1*2+4,0*2+2,1*4+2,8*2*2+3,65*2+8,3*2*2+3,9*4*2</t>
  </si>
  <si>
    <t>4,65*2*3+2,5*2+5,4*2*2</t>
  </si>
  <si>
    <t>8,1*2+3,4*2*2+4,5*2+8,1+4,9+5,4*2+4,5*2+5,7*2</t>
  </si>
  <si>
    <t>648952421RT3</t>
  </si>
  <si>
    <t>Osazení parapetních desek dřevěných š. do 50 cm, včetně dodávky parapetní desky š. 35 až 45 cm</t>
  </si>
  <si>
    <t>s čelní zaobl.hranou a krytky boků parapetní desky</t>
  </si>
  <si>
    <t xml:space="preserve"> - omyvatel. a desinfik.lamino DTD viz výpis truhl.výrobků</t>
  </si>
  <si>
    <t xml:space="preserve">š. 350 mm : </t>
  </si>
  <si>
    <t>1,15*35+1,2*8+1,25*4+1,3*2+1,45+1,5*8+1,6*2+1,8*7+2,35*9</t>
  </si>
  <si>
    <t>2,4*71+2,6*6+2,65*3+2,7*2</t>
  </si>
  <si>
    <t xml:space="preserve">š. 450 mm : </t>
  </si>
  <si>
    <t>1,15*6+2,35*7+2,4*7+2,7</t>
  </si>
  <si>
    <t>641941712R00</t>
  </si>
  <si>
    <t>Osazení kov rám oken -4m2 pěna, viz výpis zámečnických výrobků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</si>
  <si>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</si>
  <si>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</si>
  <si>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</si>
  <si>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</si>
  <si>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51+5</t>
  </si>
  <si>
    <t>641952741R00</t>
  </si>
  <si>
    <t>Osaz rámů oken dřev 4 m2 na MPP, viz výpis truhlářských výrobků</t>
  </si>
  <si>
    <t>641952851R00</t>
  </si>
  <si>
    <t>Osaz rámů oken dřev 10 m2 na MPP, viz výpis truhlářských výrobků</t>
  </si>
  <si>
    <t>65+33</t>
  </si>
  <si>
    <t>642942721R00</t>
  </si>
  <si>
    <t>Osaz dveř zárubně kov -4m2 pěna, viz výpis zámečnických výrobků</t>
  </si>
  <si>
    <t>900      R00</t>
  </si>
  <si>
    <t>Hzs - nezmeřitelné práce   čl.17-1a</t>
  </si>
  <si>
    <t>hodina</t>
  </si>
  <si>
    <t xml:space="preserve">zpětná montáž zámečn.výrobků : </t>
  </si>
  <si>
    <t>ZS/13 : 15,0</t>
  </si>
  <si>
    <t>ZS/15,16 : 15,0</t>
  </si>
  <si>
    <t>ZS/20,21 : 20,0</t>
  </si>
  <si>
    <t>ZS/32 : 20,0</t>
  </si>
  <si>
    <t>ZS/37,38 : 10,0</t>
  </si>
  <si>
    <t>ZS/42 : 15,0</t>
  </si>
  <si>
    <t xml:space="preserve">stavební práce ostatní : </t>
  </si>
  <si>
    <t>1*55,0</t>
  </si>
  <si>
    <t xml:space="preserve">bourací práce ostatní : </t>
  </si>
  <si>
    <t>1*45,0</t>
  </si>
  <si>
    <t>941941032R00</t>
  </si>
  <si>
    <t>Montáž lešení leh.řad.s podlahami,š.do 1 m, H 30 m</t>
  </si>
  <si>
    <t>24,7*14,5+6,0*15,5*2+5,5*6,5+1,5*4*14,5</t>
  </si>
  <si>
    <t>18,7*14,5+4,3*13,0*2+1,5*4*14,5</t>
  </si>
  <si>
    <t>13,0*12,1+45,2*14,5+(6,0+6,2)*3,5+6,2*6,7+(1,8+0,7*2)*8,5</t>
  </si>
  <si>
    <t>16,8*15,5+2,2*15,5+(24,0+18,1+1,5*4*2)*14,2</t>
  </si>
  <si>
    <t>941941192R00</t>
  </si>
  <si>
    <t>Příplatek za každý měsíc použití lešení k pol.1032, výkaz výměr viz předchozí pol.</t>
  </si>
  <si>
    <t>3123,7*4</t>
  </si>
  <si>
    <t>941941832R00</t>
  </si>
  <si>
    <t>Demontáž lešení leh.řad.s podlahami,š.1 m, H 30 m, výkaz výměr viz předchozí pol.</t>
  </si>
  <si>
    <t>941955001R00</t>
  </si>
  <si>
    <t>Lešení lehké pomocné, výška podlahy do 1,2 m</t>
  </si>
  <si>
    <t>pro ostění : (27,0+56,0+6,0*2)*2*4*1,0</t>
  </si>
  <si>
    <t>944944011R00</t>
  </si>
  <si>
    <t>Montáž ochranné sítě z umělých vláken, na 50 % plochy</t>
  </si>
  <si>
    <t>3123,7*0,5</t>
  </si>
  <si>
    <t>944944031R00</t>
  </si>
  <si>
    <t>Příplatek za každý měsíc použití sítí k pol. 4011</t>
  </si>
  <si>
    <t>1561,85*4</t>
  </si>
  <si>
    <t>944944081R00</t>
  </si>
  <si>
    <t>Demontáž ochranné sítě z umělých vláken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</si>
  <si>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</si>
  <si>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</si>
  <si>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</si>
  <si>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</si>
  <si>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(27,0+56,0+6,0*2)*2*4*1,5</t>
  </si>
  <si>
    <t>952903112R00</t>
  </si>
  <si>
    <t>Vyčištění angl.dvorků včetně odstránění nečistot, a odvozu</t>
  </si>
  <si>
    <t>953941211R00</t>
  </si>
  <si>
    <t>Osazování konzol nebo kotev pro madla apod., zpětné osazování mříží a žebříků</t>
  </si>
  <si>
    <t xml:space="preserve"> - viz výkresy fasád</t>
  </si>
  <si>
    <t>953941411R00</t>
  </si>
  <si>
    <t>Osazení železných ventilací o ploše do 0,10 m2</t>
  </si>
  <si>
    <t>mřížky : 4</t>
  </si>
  <si>
    <t>953941421R00</t>
  </si>
  <si>
    <t>Osazení železných ventilací o ploše nad 0,10 m2</t>
  </si>
  <si>
    <t>mřížky : 23</t>
  </si>
  <si>
    <t>553 20200</t>
  </si>
  <si>
    <t>AL VĚTR.MŘÍŽKA Js 200 mm         - VIZ KCE ZÁMEČN.</t>
  </si>
  <si>
    <t>KUS</t>
  </si>
  <si>
    <t>553 20300</t>
  </si>
  <si>
    <t>AL VĚTR.MŘÍŽKA Js 300 mm         - VIZ KCE ZÁMEČN.</t>
  </si>
  <si>
    <t>553 20500</t>
  </si>
  <si>
    <t>AL VĚTR.MŘÍŽKA 150/150 mm   - VIZ KCE ZÁMEČN.</t>
  </si>
  <si>
    <t>553 20600</t>
  </si>
  <si>
    <t>AL VĚTR.MŘÍŽKA 175/175 mm   - VIZ KCE ZÁMEČN.</t>
  </si>
  <si>
    <t>553 20700</t>
  </si>
  <si>
    <t>AL VĚTR.MŘÍŽKA 175/300 mm   - VIZ KCE ZÁMEČN.</t>
  </si>
  <si>
    <t>553 20800</t>
  </si>
  <si>
    <t>AL VĚTR.MŘÍŽKA 350/350 mm   - VIZ KCE ZÁMEČN.</t>
  </si>
  <si>
    <t>553 21000</t>
  </si>
  <si>
    <t>AL VĚTR.MŘÍŽKA 300/500 mm   - VIZ KCE ZÁMEČN.</t>
  </si>
  <si>
    <t>553 21100</t>
  </si>
  <si>
    <t>AL VĚTR.MŘÍŽKA 350/500 mm   - VIZ KCE ZÁMEČN.</t>
  </si>
  <si>
    <t>553 21200</t>
  </si>
  <si>
    <t>AL VĚTR.MŘÍŽKA 900/350 mm   - VIZ KCE ZÁMEČN.</t>
  </si>
  <si>
    <t>553 21300</t>
  </si>
  <si>
    <t>AL VĚTR.MŘÍŽKA 400/400 mm   - VIZ KCE ZÁMEČN.</t>
  </si>
  <si>
    <t>553 21400</t>
  </si>
  <si>
    <t>AL VĚTR.MŘÍŽKA 500/500 mm   - VIZ KCE ZÁMEČN.</t>
  </si>
  <si>
    <t>553 21500</t>
  </si>
  <si>
    <t>AL VĚTR.MŘÍŽKA 700/500 mm   - VIZ KCE ZÁMEČN.</t>
  </si>
  <si>
    <t>95199-1199</t>
  </si>
  <si>
    <t>Ochrana stáv střechy  při stavbě proti zatečení, po odstranění krytiny - např plachty apod.</t>
  </si>
  <si>
    <t>(18,5*23,0+15,2*5,5+23,5*12,0+14,7*14,5)*1,1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</si>
  <si>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</si>
  <si>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</si>
  <si>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</si>
  <si>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</si>
  <si>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</si>
  <si>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</si>
  <si>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</si>
  <si>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</si>
  <si>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</si>
  <si>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</si>
  <si>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</si>
  <si>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</si>
  <si>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</si>
  <si>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95979-1799</t>
  </si>
  <si>
    <t xml:space="preserve">Demontáž a zpětná montáž stáv.kotev.prodloužení, kotvení </t>
  </si>
  <si>
    <t>ZS/15 : 1*10</t>
  </si>
  <si>
    <t>ZS/16 : 2*8</t>
  </si>
  <si>
    <t>ZS/18 : 2*8</t>
  </si>
  <si>
    <t>ZS/38 : 3*4</t>
  </si>
  <si>
    <t>ZS/42 : 1*8+4*6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</si>
  <si>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</si>
  <si>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</si>
  <si>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</si>
  <si>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</si>
  <si>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</si>
  <si>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425 000 Kč ( požadavek zadavatele ).Tyto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</si>
  <si>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</si>
  <si>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</si>
  <si>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</si>
  <si>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</si>
  <si>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</si>
  <si>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</si>
  <si>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</si>
  <si>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</si>
  <si>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965041441R00</t>
  </si>
  <si>
    <t>Bourání mazanin škvárobet. tl. nad 10 cm, nad 4 m2, izolační  vrstva - střecha</t>
  </si>
  <si>
    <t>(18,5*23,0+15,2*5,5+23,5*12,0+14,7*14,5)*(0,1+0,2)/2</t>
  </si>
  <si>
    <t>965081812R00</t>
  </si>
  <si>
    <t>Bourání dlaždic  tl. nad 1 cm, pl. 1 m2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</si>
  <si>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</si>
  <si>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</si>
  <si>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</si>
  <si>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</si>
  <si>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56*2+26*4</t>
  </si>
  <si>
    <t>968061113R00</t>
  </si>
  <si>
    <t>Vyvěšení dřevěných okenních křídel pl. nad 1,5 m2</t>
  </si>
  <si>
    <t>98*8</t>
  </si>
  <si>
    <t>968062354R00</t>
  </si>
  <si>
    <t>Vybourání dřevěných rámů oken dvojitých pl. 1 m2</t>
  </si>
  <si>
    <t>1,0*0,9*6</t>
  </si>
  <si>
    <t>968062355R00</t>
  </si>
  <si>
    <t>Vybourání dřevěných rámů oken dvojitých pl. 2 m2</t>
  </si>
  <si>
    <t>1,2*1,5*2+1,15*1,0*40+1,8*0,9*3+1,3*0,9+1,1*1,1+1,15*1,6*2</t>
  </si>
  <si>
    <t>1,83*0,65</t>
  </si>
  <si>
    <t>968062356R00</t>
  </si>
  <si>
    <t>Vybourání dřevěných rámů oken dvojitých pl. 4 m2</t>
  </si>
  <si>
    <t>2,4*1,45*17+1,6*2,1*2+3,0*1,0*2+3,0*1,1+1,5*2,15</t>
  </si>
  <si>
    <t>2,4*1,5*4</t>
  </si>
  <si>
    <t>968062357R00</t>
  </si>
  <si>
    <t>Vybourání dřevěných rámů oken dvojitých nad  4 m2</t>
  </si>
  <si>
    <t>2,4*2,1*57+2,41*2,95*8+2,4*2,3*5+2,35*2,15*17+2,7*2,7*3</t>
  </si>
  <si>
    <t>5,3*3,0*2+2,4*3,0*2</t>
  </si>
  <si>
    <t>968071113R00</t>
  </si>
  <si>
    <t>Vyvěšení,zavěšení  kovových křídel oken nad 1,5 m2</t>
  </si>
  <si>
    <t>968072355R00</t>
  </si>
  <si>
    <t>Vybourání kovových rámů oken zdvojených pl. 2 m2</t>
  </si>
  <si>
    <t>3,0*0,4*2</t>
  </si>
  <si>
    <t>968072356R00</t>
  </si>
  <si>
    <t>Vybourání kovových rámů oken zdvojených pl. 4 m2</t>
  </si>
  <si>
    <t>3,5*1,0+2,4*1,0+2,4*2,1</t>
  </si>
  <si>
    <t>968072456R00</t>
  </si>
  <si>
    <t>Vybourání kovových dveřních zárubní pl. nad 2 m2</t>
  </si>
  <si>
    <t>0,9*2,0</t>
  </si>
  <si>
    <t>968072641R00</t>
  </si>
  <si>
    <t>Vybourání kovových stěn, kromě výkladních</t>
  </si>
  <si>
    <t>3,0*2,1*2+3,5*2,1+3,0*2,7</t>
  </si>
  <si>
    <t>976074121R00</t>
  </si>
  <si>
    <t>Vybourání kotevních želez zeď cihelná MVC</t>
  </si>
  <si>
    <t>978013191R00</t>
  </si>
  <si>
    <t>Otlučení omítek vnitřních stěn v rozsahu do 100 %, výkaz výměr viz specifikace sanačních opatření.</t>
  </si>
  <si>
    <t>978023411R00</t>
  </si>
  <si>
    <t>Vysekání a úprava spár zdiva cihelného mimo komín., odstranění pro hydroizol.systém</t>
  </si>
  <si>
    <t>vně : 149,3</t>
  </si>
  <si>
    <t>vni : 58,3+53,8+38,5</t>
  </si>
  <si>
    <t>978036191R00</t>
  </si>
  <si>
    <t>Otlučení omítek venkovních v rozsahu 100 %</t>
  </si>
  <si>
    <t>Mezisoučet</t>
  </si>
  <si>
    <t>2425,7*0,3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</si>
  <si>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</si>
  <si>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</si>
  <si>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</si>
  <si>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</si>
  <si>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965045111U00</t>
  </si>
  <si>
    <t>Odstr degrad betonu ručně tl -5 cm</t>
  </si>
  <si>
    <t xml:space="preserve">balkony : </t>
  </si>
  <si>
    <t>6,8*0,8*2+10,5*1,0*2</t>
  </si>
  <si>
    <t xml:space="preserve">terasa : </t>
  </si>
  <si>
    <t>97959-1199</t>
  </si>
  <si>
    <t>Demontáž mříží</t>
  </si>
  <si>
    <t>ZS/16 : 2,6*2,6*2</t>
  </si>
  <si>
    <t>ZS/18 : 1,2*1,5*2</t>
  </si>
  <si>
    <t>97959-1499</t>
  </si>
  <si>
    <t>Demontáž venkovních lamel.  žaluzií</t>
  </si>
  <si>
    <t>ZS/19 : 1,2*2,1*78+1,6*2,1*2+1,5*2,1*3+0,9*3,0+2,4*1,45*10</t>
  </si>
  <si>
    <t>999281211R00</t>
  </si>
  <si>
    <t>Přesun hmot, opravy vněj. plášťů výšky do 25 m, výkaz výměr viz sloupec hmotností</t>
  </si>
  <si>
    <t>712311101RZ1</t>
  </si>
  <si>
    <t>Povlaková krytina střech do 10°, za studena ALP, 1 x nátěr - včetně dodávky ALP</t>
  </si>
  <si>
    <t>(18,5*23,0+15,2*5,5+23,5*12,0+14,7*14,5)*1,05</t>
  </si>
  <si>
    <t>712341559RZ5</t>
  </si>
  <si>
    <t>Povlaková krytina střech do 10°, NAIP přitavením, 1 vrstva - včetně dodávky SBS modif pásu se</t>
  </si>
  <si>
    <t>skleněnou vložkou výkaz výměr viz předchozí pol.</t>
  </si>
  <si>
    <t>712361701RT1</t>
  </si>
  <si>
    <t>Povlaková krytina střech do 10°, fólií volně, 1 vrstva - fólie ve specifikaci</t>
  </si>
  <si>
    <t xml:space="preserve">terasy : 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</si>
  <si>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</si>
  <si>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</si>
  <si>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</si>
  <si>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>vytažení na atiku : 65,0*0,6</t>
  </si>
  <si>
    <t>vytažení na komíny a zeď : (17,5*2+0,5*8+5,8*4)*0,2</t>
  </si>
  <si>
    <t>712391171R00</t>
  </si>
  <si>
    <t>Povlaková krytina střech do 10°, podklad. textilie, výkaz výměr viz předchozí pol.</t>
  </si>
  <si>
    <t>712391172R00</t>
  </si>
  <si>
    <t>Povlaková krytina střech do 10°, ochran. textilie, výkaz výměr viz předchozí pol.</t>
  </si>
  <si>
    <t>112 39010</t>
  </si>
  <si>
    <t>NETKANÁ POLYPROPYLEN..TEXTILIE 300 G/M2</t>
  </si>
  <si>
    <t>M2</t>
  </si>
  <si>
    <t>123,2*1,15</t>
  </si>
  <si>
    <t>112 39014</t>
  </si>
  <si>
    <t>NETKANÁ POLYPROPYLEN..TEXTILIE 500 G/M2</t>
  </si>
  <si>
    <t>628 19009</t>
  </si>
  <si>
    <t>Hydroizol.pás pro střechu C1, výkaz výměr viz předchozí pol.</t>
  </si>
  <si>
    <t>Odolný proti povětr.vlivům,sluneč.záření,na bázi měkč.PVC,nosná vložka z polyester.tkaniny - viz popis k provádění střechy.</t>
  </si>
  <si>
    <t>1105,9*1,15</t>
  </si>
  <si>
    <t>628 19012</t>
  </si>
  <si>
    <t>Hydroizol.pás pro terasu - folie PVC P</t>
  </si>
  <si>
    <t>71299-1199</t>
  </si>
  <si>
    <t>Lemování zdi a vytažení na vyvýšenou část, včetně závětrné lišty R.š.125mm+250mm</t>
  </si>
  <si>
    <t>M</t>
  </si>
  <si>
    <t>vytažení na zdi : 17,5*2+4,5*4+0,5*8*2+1,2*18</t>
  </si>
  <si>
    <t>998712103R00</t>
  </si>
  <si>
    <t>Přesun hmot pro povlakové krytiny, výšky do 24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</si>
  <si>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</si>
  <si>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</si>
  <si>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</si>
  <si>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</si>
  <si>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65,0*0,5</t>
  </si>
  <si>
    <t>713141111R00</t>
  </si>
  <si>
    <t>Izolace tepelná střech mech.kotvená, 1vrstvá</t>
  </si>
  <si>
    <t>1004,25*2</t>
  </si>
  <si>
    <t>713141125R00</t>
  </si>
  <si>
    <t>Izolace tepelná terasa, desky , na lepidlo</t>
  </si>
  <si>
    <t>11,0*5,6*2*2</t>
  </si>
  <si>
    <t>28375868</t>
  </si>
  <si>
    <t>Deska polystyren. EPS 100 S Stabil tl. 50 mm, výkaz výměr viz předchozí pol.</t>
  </si>
  <si>
    <t>atika : 32,5*1,05</t>
  </si>
  <si>
    <t>283-11521</t>
  </si>
  <si>
    <t>PĚNOVÝ POLYSTYREN EPS 70 S - SPÁDOVÉ KLÍNY</t>
  </si>
  <si>
    <t>M3</t>
  </si>
  <si>
    <t>1004,2*(0,06+0,14)/2*1,05</t>
  </si>
  <si>
    <t>283-11524</t>
  </si>
  <si>
    <t>PĚNOVÝ POLYSTYREN EPS 100 S tl. 60 mm</t>
  </si>
  <si>
    <t>11,0*5,6*2*1,05</t>
  </si>
  <si>
    <t>283-11536</t>
  </si>
  <si>
    <t>PĚNOVÝ POLYSTYREN EPS 100 S - SPÁDOVÉ KLÍNY</t>
  </si>
  <si>
    <t>11,0*5,6*(0,09+0,15)/2*1,05</t>
  </si>
  <si>
    <t>284 12569</t>
  </si>
  <si>
    <t>TEPELNĚ IZOLAČNÍ DESKY "PIR" TL.60 mm, S OBOUSTRNNOU AL FOLIÍ</t>
  </si>
  <si>
    <t>1004,25*1,05</t>
  </si>
  <si>
    <t>998713103R00</t>
  </si>
  <si>
    <t>Přesun hmot pro izolace tepelné, výšky do 24 m, výkaz výměr viz sloupec hmotností</t>
  </si>
  <si>
    <t>762331812R00</t>
  </si>
  <si>
    <t>Demontáž konstrukcí krovů z hranolů do 224 cm2</t>
  </si>
  <si>
    <t>18*25*2+15*6*2+23,5*12*2+14,7*15*2</t>
  </si>
  <si>
    <t>762341811R00</t>
  </si>
  <si>
    <t>Demontáž bednění střech rovných z prken hrubých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</si>
  <si>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</si>
  <si>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</si>
  <si>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</si>
  <si>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K/12 : 65,0*0,3</t>
  </si>
  <si>
    <t>998762103R00</t>
  </si>
  <si>
    <t>Přesun hmot pro tesařské konstrukce, výšky do 24 m, výkaz výměr viz sloupec hmotností</t>
  </si>
  <si>
    <t>764333240R00</t>
  </si>
  <si>
    <t>Lemování zdí na plochých střechách Pz, rš 350 mm</t>
  </si>
  <si>
    <t>K/15 : 54,0</t>
  </si>
  <si>
    <t>764351207R00</t>
  </si>
  <si>
    <t>Žlaby z Pz plechu podokapní čtyřhranné,rš 500 mm, včetně ochranné masky Rš 200 mm</t>
  </si>
  <si>
    <t>K/3 : 64,0</t>
  </si>
  <si>
    <t>764352205R00</t>
  </si>
  <si>
    <t>Žlaby z Pz plechu podokapní půlkruhové, rš 400 mm</t>
  </si>
  <si>
    <t>K/21 : 24,0</t>
  </si>
  <si>
    <t>764352207R00</t>
  </si>
  <si>
    <t>Žlaby z Pz plechu podokapní půlkruhové, rš 500 mm</t>
  </si>
  <si>
    <t>K/18 : 23,5</t>
  </si>
  <si>
    <t>764359231R00</t>
  </si>
  <si>
    <t>Kotlík z Pz plechu čtyřhranný 200 x 250 x 350 mm</t>
  </si>
  <si>
    <t>764421250R00</t>
  </si>
  <si>
    <t>Oplechování říms z Pz plechu, rš 350 mm  K/22</t>
  </si>
  <si>
    <t>764430240R00</t>
  </si>
  <si>
    <t>Oplechování zdí z Pz plechu, rš 460 mm K/12</t>
  </si>
  <si>
    <t>764451203R00</t>
  </si>
  <si>
    <t>Odpadní trouby z Pz plechu, čtvercové o str. 120mm</t>
  </si>
  <si>
    <t>K/4 : 105,0</t>
  </si>
  <si>
    <t>764454204R00</t>
  </si>
  <si>
    <t>Odpadní trouby z Pz plechu, kruhové, D 150 mm, včetně přepláštění Pz plechem Rš. 600 mm</t>
  </si>
  <si>
    <t>K/19 : 30,0</t>
  </si>
  <si>
    <t>764311822R00</t>
  </si>
  <si>
    <t>Demont. krytiny, tabule 2 x 1 m, nad 25 m2, do 30°</t>
  </si>
  <si>
    <t>764334850R00</t>
  </si>
  <si>
    <t>Demontáž lemování zdí plochých střech,rš 500 mm, viz předchozí pol.</t>
  </si>
  <si>
    <t>764351830R00</t>
  </si>
  <si>
    <t>Demontáž žlabů 4hran., rovných, rš 500 mm, do 30°, viz předchozí položka</t>
  </si>
  <si>
    <t>764352810R00</t>
  </si>
  <si>
    <t>Demontáž žlabů půlkruh. rovných, rš 400 mm, do 30°</t>
  </si>
  <si>
    <t>764352820R00</t>
  </si>
  <si>
    <t>Demontáž žlabů půlkruh. rovných, rš 500 mm, do 30°</t>
  </si>
  <si>
    <t>764410850R00</t>
  </si>
  <si>
    <t>Demontáž oplechování parapetů,rš od 100 do 330 mm</t>
  </si>
  <si>
    <t>764422820R00</t>
  </si>
  <si>
    <t>Demontáž oplechování říms,rš  nad 900 mm K/8</t>
  </si>
  <si>
    <t>764430840R00</t>
  </si>
  <si>
    <t>Demontáž oplechování zdí,rš od 330 do 500 mm, viz předchozí položka</t>
  </si>
  <si>
    <t>764430850R00</t>
  </si>
  <si>
    <t>Demontáž oplechování zdí,rš nad  600 mm, viz předchozí položka</t>
  </si>
  <si>
    <t>764454802R00</t>
  </si>
  <si>
    <t>Demontáž odpadních trub  120 mm, viz předchozí položka</t>
  </si>
  <si>
    <t>105,0+30,0</t>
  </si>
  <si>
    <t>764422224R00</t>
  </si>
  <si>
    <t>Oplechování říms z Pz plechu, rš 1 000 mm K/8</t>
  </si>
  <si>
    <t>764430280R00</t>
  </si>
  <si>
    <t>Oplechování zdí z Pz plechu, rš 900 mm K/2</t>
  </si>
  <si>
    <t>764901082R8</t>
  </si>
  <si>
    <t>Oplechování parapetů, AL.plech rš 400 mm,vypal.lak</t>
  </si>
  <si>
    <t>998764103R00</t>
  </si>
  <si>
    <t>Přesun hmot pro klempířské konstr., výšky do 24 m, výkaz výměr viz sloupec hmotností</t>
  </si>
  <si>
    <t>611 15000</t>
  </si>
  <si>
    <t>EUROOKNO + VÍCESKLO 240/195 DLE T/50, PÁKOVÝ UZÁVĚR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</si>
  <si>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</si>
  <si>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výrobky.Dod + montáž.</t>
  </si>
  <si>
    <t>611 15100</t>
  </si>
  <si>
    <t>EUROOKNO+DVEŘE + VÍCESKLO 120/270+125/195, PÁKOVÝ UZÁVĚR, DLE T/51,52</t>
  </si>
  <si>
    <t>2+2</t>
  </si>
  <si>
    <t>611 15300</t>
  </si>
  <si>
    <t>EUROOKNO + VÍCESKLO 240/140 DLE T/53, PÁKOVÝ UZÁVĚR</t>
  </si>
  <si>
    <t>611 15400</t>
  </si>
  <si>
    <t>EUROOKNO + VÍCESKLO 260/225 DLE T/54, PÁKOVÝ UZÁVĚR</t>
  </si>
  <si>
    <t>611 15500</t>
  </si>
  <si>
    <t>EUROOKNO + VÍCESKLO 160/160  DLE T/55, PÁKOVÝ UZÁVĚR</t>
  </si>
  <si>
    <t>611 16000</t>
  </si>
  <si>
    <t>EUROOKNO + VÍCESKLO 235/205  DLE T/60</t>
  </si>
  <si>
    <t>611 16001</t>
  </si>
  <si>
    <t>EUROOKNO + VÍCESKLO 235/235  DLE Tx/60</t>
  </si>
  <si>
    <t>611 16200</t>
  </si>
  <si>
    <t>EUROOKNO + VÍCESKLO 130/145 DLE T/62, PÁKOVÝ UZÁVĚR</t>
  </si>
  <si>
    <t>611 16300</t>
  </si>
  <si>
    <t>EUROOKNO + VÍCESKLO 115/85 DLE T/63, PÁKOVÝ UZÁVĚR</t>
  </si>
  <si>
    <t>611 16301</t>
  </si>
  <si>
    <t>EUROOKNO + VÍCESKLO 115/140 DLE Tx/63, PÁKOVÝ UZÁVĚR</t>
  </si>
  <si>
    <t>611 16400</t>
  </si>
  <si>
    <t>EUROOKNO + VÍCESKLO 267/265 DLE T/64</t>
  </si>
  <si>
    <t>611 16500</t>
  </si>
  <si>
    <t>EUROOKNO + VÍCESKLO 180/90  DLE T/65, PÁKOVÝ UZÁVĚR</t>
  </si>
  <si>
    <t>611 16600</t>
  </si>
  <si>
    <t>EUROOKNO + VÍCESKLO 90/90 DLE T/66, PÁKOVÝ UZÁVĚR</t>
  </si>
  <si>
    <t>611 16800</t>
  </si>
  <si>
    <t>EUROOKNO + VÍCESKLO 267/60 DLE T/68, PÁKOVÝ UZÁVĚR</t>
  </si>
  <si>
    <t>611 17400</t>
  </si>
  <si>
    <t>EUROOKNO + VÍCESKLO 130/90  DLE T/74</t>
  </si>
  <si>
    <t>611 17500</t>
  </si>
  <si>
    <t>EUROOKNO + VÍCESKLO 265/90 DLE T/75, PÁKOVÝ UZÁVĚR</t>
  </si>
  <si>
    <t>611 17600</t>
  </si>
  <si>
    <t>EUROOKNO + VÍCESKLO 265/90  DLE T/76, PÁKOVÝ UZÁVĚR</t>
  </si>
  <si>
    <t>611 17700</t>
  </si>
  <si>
    <t>EUROOKNO + VÍCESKLO 265/90 DLE T/77, PÁKOVÝ UZÁVĚR</t>
  </si>
  <si>
    <t>611 17800</t>
  </si>
  <si>
    <t>EUROOKNO + VÍCESKLO 115/105  DLE T/78, PÁKOVÝ UZÁVĚR</t>
  </si>
  <si>
    <t>611 17900</t>
  </si>
  <si>
    <t>EUROOKNO + VÍCESKLO 120/145 DLE T/79</t>
  </si>
  <si>
    <t>611 18000</t>
  </si>
  <si>
    <t>EUROOKNO + VÍCESKLO 145/235 DLE T/80, PÁKOVÝ UZÁVĚR</t>
  </si>
  <si>
    <t>611 18800</t>
  </si>
  <si>
    <t>EUROOKNO + VÍCESKLO 240/145 DLE T/88</t>
  </si>
  <si>
    <t>611 18900</t>
  </si>
  <si>
    <t>EUROOKNO + VÍCESKLO 180/265  DLE T/89</t>
  </si>
  <si>
    <t>611 19000</t>
  </si>
  <si>
    <t>EUROOKNO + VÍCESKLO 180/55  DLE T/90, PÁKOVÝ UZÁVĚR</t>
  </si>
  <si>
    <t>611 19100</t>
  </si>
  <si>
    <t>EUROOKNO A DVEŘE + VÍCESKLO DLE T/91, 2x 90/285+2x150/210 + meziokenní vložka s tepel.</t>
  </si>
  <si>
    <t>izolací vel.60/285 cm.</t>
  </si>
  <si>
    <t>611 21100</t>
  </si>
  <si>
    <t>EUROOKNO A DVEŘE + VÍCESKLO DLE T/111, 90/285+2x150/210 cm</t>
  </si>
  <si>
    <t>611 21200</t>
  </si>
  <si>
    <t>EUROOKNO + VÍCESKLO 150/210  DLE T/112</t>
  </si>
  <si>
    <t>611 21600</t>
  </si>
  <si>
    <t>EUROOKNO + VÍCESKLO 115/85 DLE T/116, PÁKOVÝ UZÁVĚR</t>
  </si>
  <si>
    <t>611 21700</t>
  </si>
  <si>
    <t>EUROOKNO + VÍCESKLO 115/85 DLE T/117, PÁKOVÝ UZÁVĚR</t>
  </si>
  <si>
    <t>766699111R5</t>
  </si>
  <si>
    <t>Demontáž parapetní desky  z lamino DTD</t>
  </si>
  <si>
    <t>76669-9112</t>
  </si>
  <si>
    <t>Demontáž pracovní  desky  u parapetů a zpětná, montáž</t>
  </si>
  <si>
    <t>TS/1 : 3,5*40</t>
  </si>
  <si>
    <t>TS/2 : 7,5*2</t>
  </si>
  <si>
    <t>TS/3 : 3,5*2</t>
  </si>
  <si>
    <t>TS/6 : 1,5*5</t>
  </si>
  <si>
    <t>TS/7 : 7,0*2</t>
  </si>
  <si>
    <t>998766103R00</t>
  </si>
  <si>
    <t>Přesun hmot pro truhlářské konstr., výšky do 24 m, výkaz výměr viz sloupec hmotností</t>
  </si>
  <si>
    <t>767914810R00</t>
  </si>
  <si>
    <t>Demontáž zábradlí na terase</t>
  </si>
  <si>
    <t>767996801R00</t>
  </si>
  <si>
    <t>Demontáž atypických ocelových konstr. do 50 kg</t>
  </si>
  <si>
    <t>kg</t>
  </si>
  <si>
    <t>ocelový přístřešek : 250,0*2</t>
  </si>
  <si>
    <t>madla apod. : 25,0*2+15,0*2+30,0+10*3</t>
  </si>
  <si>
    <t>553 11200</t>
  </si>
  <si>
    <t>VNĚ ZÁBRADLÍ Z OCEL.PROFILŮ DLE Z/12, KOMPLET DOD+MONT + OSAZ</t>
  </si>
  <si>
    <t>KG</t>
  </si>
  <si>
    <t>144,0*2</t>
  </si>
  <si>
    <t>553 11600</t>
  </si>
  <si>
    <t>VNĚ DVÍŘKA OCEL.130/50 cm + RÁM DLE Z/16, KOMPLET DOD+MONT + OSAZ</t>
  </si>
  <si>
    <t>Včetně cementotřískové desky 130/60 cm tl.15 mm</t>
  </si>
  <si>
    <t>553 11900</t>
  </si>
  <si>
    <t>VNĚ DVÍŘKA OCEL.30/60 cm + RÁM DLE Z/19, KOMPLET DOD+MONT + OSAZ</t>
  </si>
  <si>
    <t>553 13000</t>
  </si>
  <si>
    <t>AL STĚNA KOMPLET DLE POPISU 300/260 cm, VÍCESKLO,PŘERUŠ.TEPEL.MOST,</t>
  </si>
  <si>
    <t>Stěny jsou naceněnykomplet vč. zasklení, kování, povrch.úpravy, samozavírače, osazení pákov. uzávěrů a obkladu ostění.</t>
  </si>
  <si>
    <t>U každé položky je uveden odkaz na tabulku,kde je</t>
  </si>
  <si>
    <t>uveden přesný popis daného výrobku.Totéž platí pro</t>
  </si>
  <si>
    <t>všechny zámečnické výrobky viz Z/30.</t>
  </si>
  <si>
    <t>553 13900</t>
  </si>
  <si>
    <t>DVEŘE AL PLECH PLNÉ,ZATEPL.VČ.ZÁRUBNĚ, KOMPLET DLE POPISU 100/205 cm, Z/39</t>
  </si>
  <si>
    <t>553 14000</t>
  </si>
  <si>
    <t>AL STĚNA KOMPLET DLE POPISU 300/270 cm, VÍCESKLO,PŘERUŠ.TEPEL.MOST,Z/40</t>
  </si>
  <si>
    <t>553 15000</t>
  </si>
  <si>
    <t>PŘÍSTŘEŠEK NAD VSTUPEM OCEL + DRÁTOSKLO, 1125/110 cm,OPLECH.POZINK.PLECHEM DLE Z/50</t>
  </si>
  <si>
    <t>Komplet dod + mont + osazení.</t>
  </si>
  <si>
    <t>553 15200</t>
  </si>
  <si>
    <t>VNĚ DVÍŘKA OCEL.115/50 cm + RÁM DLE Z/52, KOMPLET DOD+MONT + OSAZ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</si>
  <si>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</si>
  <si>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</si>
  <si>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</si>
  <si>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</si>
  <si>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</si>
  <si>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</si>
  <si>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</si>
  <si>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Nastavení mříží,zábradlí a osatních stáv.výrobků souvisejících se zateplením.</t>
  </si>
  <si>
    <t>5,5*10+6,5*12+15,0*4+12,0*6</t>
  </si>
  <si>
    <t>553 40000</t>
  </si>
  <si>
    <t>ŽALUZIE VNĚ HORIZONT. AL PROFIL Z š.63 mm, klenuté, lakované,olem.hrany,boční vedení, manual</t>
  </si>
  <si>
    <t>Dod + mont v kompletní skladbě daného systému.</t>
  </si>
  <si>
    <t>2,4*1,4*14+2,4*1,95*56+2,4*2,1+2,6*2,25*4</t>
  </si>
  <si>
    <t>1,6*1,6*2+1,2*2,7*4+1,25*1,95*4</t>
  </si>
  <si>
    <t>76799-1299</t>
  </si>
  <si>
    <t>Demontáž a zpětná montáž stáv.přístřešku nad vchodem, 350/150 cm, ZS/20, nové drátosklo</t>
  </si>
  <si>
    <t>76799-1399</t>
  </si>
  <si>
    <t>Demontáž a zpětná montáž VZT rámu 110/60/55 cm, ZS/21</t>
  </si>
  <si>
    <t>76799-2199</t>
  </si>
  <si>
    <t>Vyříznutí části zábradlí a doplnění novým, dle stávajícího viz ZS/13</t>
  </si>
  <si>
    <t>6,0*2+6,0*3</t>
  </si>
  <si>
    <t>76799-2299</t>
  </si>
  <si>
    <t>Demontáž a zpětná montáž ocel.lávky na střeše, šířky 950 mm ZS/32</t>
  </si>
  <si>
    <t>76799-2399</t>
  </si>
  <si>
    <t>Demontáž  předokenních horizont žaluzií dle ZS</t>
  </si>
  <si>
    <t>1,2*1,95*49+1,25*2,8*2+1,6*1,6+1,8*0,9+0,9*2,8+2,4*1,4*10</t>
  </si>
  <si>
    <t>998767103R00</t>
  </si>
  <si>
    <t>Přesun hmot pro zámečnické konstr., výšky do 24 m, výkaz výměr viz sloupec hmotností</t>
  </si>
  <si>
    <t>771479001R00</t>
  </si>
  <si>
    <t>Řezání dlaždic keramických pro soklíky, výkaz výměr viz předchozí pol.</t>
  </si>
  <si>
    <t>771575205RT2</t>
  </si>
  <si>
    <t>Montáž podlah keram.,režné relief., tmel, 25x25 cm, lepidlo - komponentní polyuretan mrazuvzdorný</t>
  </si>
  <si>
    <t>balkony : 6,8*0,8*2+10,5*1,0*2</t>
  </si>
  <si>
    <t>771578011R00</t>
  </si>
  <si>
    <t>Spára podlaha - stěna, silikonem, výkaz výměr viz předchozí pol.</t>
  </si>
  <si>
    <t>771473112U00</t>
  </si>
  <si>
    <t>Mtž sokl keram rovný lepidlo -90</t>
  </si>
  <si>
    <t>balkon : 6,8*2+0,8*4+10,5*2+1,0*4</t>
  </si>
  <si>
    <t>597 63820</t>
  </si>
  <si>
    <t>DLAZBA KERAM.250/250   PROTISKLUZNÁ, MRAZUVZDORNÁ</t>
  </si>
  <si>
    <t>31,88*1,1+41,8*0,1*1,05</t>
  </si>
  <si>
    <t>771575199</t>
  </si>
  <si>
    <t>Podkl. sanační a izolační vrstva tl.2cm v uceleném, systému jednoho výrobce ve skladbě - komplet prove</t>
  </si>
  <si>
    <t>- drenážní folie + lepidlo</t>
  </si>
  <si>
    <t>- spád.klín z extrud.polystyrenu povrchově upravený   polymercementovou stěrkou se síťovinou</t>
  </si>
  <si>
    <t>- lepidlo</t>
  </si>
  <si>
    <t>- penetrační nátěr</t>
  </si>
  <si>
    <t>- lem.lišty, Butyl páska</t>
  </si>
  <si>
    <t>998771103R00</t>
  </si>
  <si>
    <t>Přesun hmot pro podlahy z dlaždic, výšky do 24 m, výkaz výměr viz sloupec hmotností</t>
  </si>
  <si>
    <t>781310121R00</t>
  </si>
  <si>
    <t>Obkládání ostění do tmele šířky do 300 mm, včetně dod obkladaček dle stávajících</t>
  </si>
  <si>
    <t>1.NP : 0,9*2</t>
  </si>
  <si>
    <t>2.NP : 0,9*2*4</t>
  </si>
  <si>
    <t>3.NP : 0,9*2*4</t>
  </si>
  <si>
    <t>781320121R00</t>
  </si>
  <si>
    <t>Obkládání parapetů do tmele šířky do 300 mm, včetně dod obkladaček dle stávajících</t>
  </si>
  <si>
    <t>2.NP : 2,4*6</t>
  </si>
  <si>
    <t>3.NP : 2,4*6</t>
  </si>
  <si>
    <t>781491001RT1</t>
  </si>
  <si>
    <t>Montáž lišt k obkladům, rohových, koutových i dilatačních</t>
  </si>
  <si>
    <t>112,97/0,5</t>
  </si>
  <si>
    <t>781771108R00</t>
  </si>
  <si>
    <t>Obklad vnější keram.režný hladký do MC, 25x6,5 cm</t>
  </si>
  <si>
    <t>4,5*1,9+16,3*0,5</t>
  </si>
  <si>
    <t>10,8*2,5+6,2*3,9-1,3*1,45*2-1,1*2,0+39,5*0,5</t>
  </si>
  <si>
    <t>781779705R00</t>
  </si>
  <si>
    <t>Příplatek za spárovací hmotu - plošně, výkaz výměr viz předchozí pol.</t>
  </si>
  <si>
    <t>299 91115</t>
  </si>
  <si>
    <t>UKONCUJICI LISTA PVC APOD.</t>
  </si>
  <si>
    <t>225,94*1,1</t>
  </si>
  <si>
    <t>5976323</t>
  </si>
  <si>
    <t>OBKLAD VNĚ CIHELNÉ PÁSKY  25x6,5 cm</t>
  </si>
  <si>
    <t>140,87*1,1</t>
  </si>
  <si>
    <t>781415099</t>
  </si>
  <si>
    <t>Montáž obkladů stěn, porovin., do tmele, včetně, dodávky obkladů dle strávajících - možné doplnění</t>
  </si>
  <si>
    <t>okolo vybouraných oken a podlah.</t>
  </si>
  <si>
    <t>1.PP : 2,4*0,3*2</t>
  </si>
  <si>
    <t>1.NP : 2,4*0,5*4</t>
  </si>
  <si>
    <t>2.NP : 2,4*0,5*6</t>
  </si>
  <si>
    <t>998781103R00</t>
  </si>
  <si>
    <t>Přesun hmot pro obklady keramické, výšky do 24 m, výkaz výměr viz sloupec hmotností</t>
  </si>
  <si>
    <t>783201811R00</t>
  </si>
  <si>
    <t>Odstranění nátěrů z kovových konstrukcí oškrábáním</t>
  </si>
  <si>
    <t>ZS/13 : (22,0*2+8,0*3)*1,05*2</t>
  </si>
  <si>
    <t>ZS/15 : 10,0*0,2</t>
  </si>
  <si>
    <t>ZS/20 : 3,5*1,05*2</t>
  </si>
  <si>
    <t>ZS/32 : 55,0*0,95*2+55,0*1,25*2</t>
  </si>
  <si>
    <t>ZS/16 : 2,6*2,6*2*2</t>
  </si>
  <si>
    <t>ZS/18 : 1,3*1,45*2*2</t>
  </si>
  <si>
    <t>ZS/21 : 1,7*0,55*2*9+1,7*0,6*2*9</t>
  </si>
  <si>
    <t>ZS/33 : 19,0*1,2*2</t>
  </si>
  <si>
    <t>ZS/38 : 1,8*0,2*3</t>
  </si>
  <si>
    <t>ZS/42 : 1,8*0,9*2+0,9*0,9*2*6</t>
  </si>
  <si>
    <t>783222110RT1</t>
  </si>
  <si>
    <t>Nátěr syntetický kovových konstrukcí 2 x,, antikoroz. email  2 x,</t>
  </si>
  <si>
    <t>nové : (285,0+250,0)*0,065+35,0</t>
  </si>
  <si>
    <t>783226100R00</t>
  </si>
  <si>
    <t>Nátěr syntetický kovových konstrukcí základní, výkaz výměr viz předchozí pol.</t>
  </si>
  <si>
    <t>783522211U00</t>
  </si>
  <si>
    <t>Nátěr synt klempíř 1r+1z+1e</t>
  </si>
  <si>
    <t>119,0*0,95+64,0*0,7*2+105,0*0,5+7,0*1,0+65,0*0,5</t>
  </si>
  <si>
    <t>54,0*0,35+23,5*0,35+30,0*0,6+24,0*0,4+3,0*0,35</t>
  </si>
  <si>
    <t>784452951R00</t>
  </si>
  <si>
    <t>Oprava,směs tekut.2x, 2bar+strop, obrus míst. 3,8m, včetně možné penetrace</t>
  </si>
  <si>
    <t>(27,0+56,0+6,0*2)*2*4*3,5</t>
  </si>
  <si>
    <t>787300801R00</t>
  </si>
  <si>
    <t>Vysklívání střešních konstrukcí tmelených</t>
  </si>
  <si>
    <t>ZS/20 : 3,5*1,5*2</t>
  </si>
  <si>
    <t>787340230R00</t>
  </si>
  <si>
    <t>Zaskl.střech,pod/zatmel.válcov.s drát vlož. 6-8 mm</t>
  </si>
  <si>
    <t>998787102R00</t>
  </si>
  <si>
    <t>Přesun hmot pro zasklívání, výšky do 12 m, výkaz výměr viz sloupec hmotností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</si>
  <si>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</si>
  <si>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</si>
  <si>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</si>
  <si>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</si>
  <si>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</si>
  <si>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</si>
  <si>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</si>
  <si>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sklo,PVC,keramika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</si>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</sst>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abSelected="1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958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52</v>
      </c>
      <c r="E2" s="180"/>
      <c r="F2" s="180"/>
      <c r="G2" s="180"/>
      <c r="I2" s="182"/>
      <c r="J2" s="181" t="s">
        <v>52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50</v>
      </c>
      <c r="D5" s="141"/>
      <c r="E5" s="142"/>
      <c r="F5" s="3"/>
      <c r="G5" s="31"/>
      <c r="I5" s="182"/>
      <c r="J5" s="51"/>
      <c r="K5" s="181" t="s">
        <v>50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48</v>
      </c>
      <c r="D7" s="141"/>
      <c r="E7" s="142"/>
      <c r="F7" s="7"/>
      <c r="G7" s="34"/>
      <c r="I7" s="182"/>
      <c r="J7" s="51"/>
      <c r="K7" s="181" t="s">
        <v>48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53</v>
      </c>
      <c r="D12" s="47"/>
      <c r="E12" s="48"/>
      <c r="F12" s="18" t="s">
        <v>10</v>
      </c>
      <c r="G12" s="35"/>
      <c r="H12" s="12"/>
      <c r="I12" s="182"/>
      <c r="J12" s="51"/>
      <c r="K12" s="51"/>
    </row>
    <row r="13" spans="1:57" ht="28.5" customHeight="1" thickBot="1">
      <c r="A13" s="78" t="s">
        <v>32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33</v>
      </c>
      <c r="C14" s="86"/>
      <c r="D14" s="87"/>
      <c r="E14" s="106"/>
      <c r="F14" s="106"/>
      <c r="G14" s="107" t="s">
        <v>34</v>
      </c>
      <c r="I14" s="182"/>
      <c r="J14" s="51"/>
      <c r="K14" s="51"/>
    </row>
    <row r="15" spans="1:57" ht="15.95" customHeight="1">
      <c r="A15" s="19"/>
      <c r="B15" s="186" t="s">
        <v>28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29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54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55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56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34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12</v>
      </c>
      <c r="B24" s="89"/>
      <c r="C24" s="90"/>
      <c r="D24" s="89" t="s">
        <v>13</v>
      </c>
      <c r="E24" s="89"/>
      <c r="F24" s="91" t="s">
        <v>14</v>
      </c>
      <c r="G24" s="92"/>
      <c r="I24" s="182"/>
      <c r="J24" s="51"/>
      <c r="K24" s="51"/>
    </row>
    <row r="25" spans="1:11">
      <c r="A25" s="93" t="s">
        <v>15</v>
      </c>
      <c r="B25" s="94"/>
      <c r="C25" s="95"/>
      <c r="D25" s="94" t="s">
        <v>15</v>
      </c>
      <c r="E25" s="94"/>
      <c r="F25" s="96" t="s">
        <v>15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57</v>
      </c>
      <c r="B27" s="154"/>
      <c r="C27" s="155"/>
      <c r="D27" s="156" t="s">
        <v>57</v>
      </c>
      <c r="E27" s="155"/>
      <c r="F27" s="156" t="s">
        <v>57</v>
      </c>
      <c r="G27" s="157"/>
      <c r="I27" s="182"/>
      <c r="J27" s="51"/>
      <c r="K27" s="51"/>
    </row>
    <row r="28" spans="1:11" ht="15.75" customHeight="1">
      <c r="A28" s="19" t="s">
        <v>16</v>
      </c>
      <c r="B28" s="23"/>
      <c r="C28" s="20"/>
      <c r="D28" s="12" t="s">
        <v>16</v>
      </c>
      <c r="E28" s="12"/>
      <c r="F28" s="21" t="s">
        <v>16</v>
      </c>
      <c r="G28" s="22"/>
      <c r="I28" s="182"/>
      <c r="J28" s="51"/>
      <c r="K28" s="51"/>
    </row>
    <row r="29" spans="1:11" ht="48.75" customHeight="1">
      <c r="A29" s="19" t="s">
        <v>17</v>
      </c>
      <c r="B29" s="12"/>
      <c r="C29" s="20"/>
      <c r="D29" s="21" t="s">
        <v>18</v>
      </c>
      <c r="E29" s="20"/>
      <c r="F29" s="24" t="s">
        <v>18</v>
      </c>
      <c r="G29" s="22"/>
      <c r="I29" s="182"/>
      <c r="J29" s="51"/>
      <c r="K29" s="51"/>
    </row>
    <row r="30" spans="1:11">
      <c r="A30" s="25" t="s">
        <v>19</v>
      </c>
      <c r="B30" s="26"/>
      <c r="C30" s="43"/>
      <c r="D30" s="26" t="s">
        <v>20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21</v>
      </c>
      <c r="B31" s="26"/>
      <c r="C31" s="43">
        <f>SazbaDPH1</f>
        <v>0</v>
      </c>
      <c r="D31" s="26" t="s">
        <v>22</v>
      </c>
      <c r="E31" s="27"/>
      <c r="F31" s="143">
        <f>PRODUCT(F30,C31/100)</f>
        <v>0</v>
      </c>
      <c r="G31" s="144"/>
    </row>
    <row r="32" spans="1:11">
      <c r="A32" s="25" t="s">
        <v>19</v>
      </c>
      <c r="B32" s="26"/>
      <c r="C32" s="43"/>
      <c r="D32" s="26" t="s">
        <v>22</v>
      </c>
      <c r="E32" s="27"/>
      <c r="F32" s="143">
        <v>0</v>
      </c>
      <c r="G32" s="144"/>
    </row>
    <row r="33" spans="1:11">
      <c r="A33" s="25" t="s">
        <v>21</v>
      </c>
      <c r="B33" s="26"/>
      <c r="C33" s="43">
        <f>SazbaDPH2</f>
        <v>0</v>
      </c>
      <c r="D33" s="26" t="s">
        <v>22</v>
      </c>
      <c r="E33" s="27"/>
      <c r="F33" s="160">
        <f>PRODUCT(F32,C33/100)</f>
        <v>0</v>
      </c>
      <c r="G33" s="161"/>
    </row>
    <row r="34" spans="1:11" ht="13.5" thickBot="1">
      <c r="A34" s="25" t="s">
        <v>31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23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30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24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25</v>
      </c>
      <c r="H1" s="64">
        <f>CisloRozpoctu</f>
        <v>0</v>
      </c>
      <c r="I1" s="65"/>
    </row>
    <row r="2" spans="1:10" ht="12" thickBot="1">
      <c r="A2" s="166" t="s">
        <v>26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"F"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35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27</v>
      </c>
      <c r="B6" s="190"/>
      <c r="C6" s="191"/>
      <c r="D6" s="192"/>
      <c r="E6" s="193"/>
      <c r="F6" s="194" t="s">
        <v>58</v>
      </c>
      <c r="G6" s="194"/>
      <c r="H6" s="194"/>
      <c r="I6" s="195" t="s">
        <v>34</v>
      </c>
      <c r="J6" s="60"/>
    </row>
    <row r="7" spans="1:10">
      <c r="A7" s="201" t="s">
        <v>59</v>
      </c>
      <c r="B7" s="196" t="s">
        <v>60</v>
      </c>
      <c r="C7" s="197"/>
      <c r="D7" s="197"/>
      <c r="E7" s="198"/>
      <c r="F7" s="199" t="s">
        <v>28</v>
      </c>
      <c r="G7" s="199"/>
      <c r="H7" s="199"/>
      <c r="I7" s="202"/>
      <c r="J7" s="59"/>
    </row>
    <row r="8" spans="1:10">
      <c r="A8" s="201" t="s">
        <v>61</v>
      </c>
      <c r="B8" s="196" t="s">
        <v>62</v>
      </c>
      <c r="C8" s="197"/>
      <c r="D8" s="197"/>
      <c r="E8" s="198"/>
      <c r="F8" s="199" t="s">
        <v>28</v>
      </c>
      <c r="G8" s="199"/>
      <c r="H8" s="199"/>
      <c r="I8" s="202"/>
      <c r="J8" s="59"/>
    </row>
    <row r="9" spans="1:10">
      <c r="A9" s="201" t="s">
        <v>63</v>
      </c>
      <c r="B9" s="196" t="s">
        <v>64</v>
      </c>
      <c r="C9" s="197"/>
      <c r="D9" s="197"/>
      <c r="E9" s="198"/>
      <c r="F9" s="199" t="s">
        <v>28</v>
      </c>
      <c r="G9" s="199"/>
      <c r="H9" s="199"/>
      <c r="I9" s="202"/>
      <c r="J9" s="59"/>
    </row>
    <row r="10" spans="1:10">
      <c r="A10" s="201" t="s">
        <v>65</v>
      </c>
      <c r="B10" s="196" t="s">
        <v>66</v>
      </c>
      <c r="C10" s="197"/>
      <c r="D10" s="197"/>
      <c r="E10" s="198"/>
      <c r="F10" s="199" t="s">
        <v>28</v>
      </c>
      <c r="G10" s="199"/>
      <c r="H10" s="199"/>
      <c r="I10" s="202"/>
      <c r="J10" s="59"/>
    </row>
    <row r="11" spans="1:10">
      <c r="A11" s="201" t="s">
        <v>67</v>
      </c>
      <c r="B11" s="196" t="s">
        <v>68</v>
      </c>
      <c r="C11" s="197"/>
      <c r="D11" s="197"/>
      <c r="E11" s="198"/>
      <c r="F11" s="199" t="s">
        <v>28</v>
      </c>
      <c r="G11" s="199"/>
      <c r="H11" s="199"/>
      <c r="I11" s="202"/>
      <c r="J11" s="59"/>
    </row>
    <row r="12" spans="1:10">
      <c r="A12" s="201" t="s">
        <v>69</v>
      </c>
      <c r="B12" s="196" t="s">
        <v>70</v>
      </c>
      <c r="C12" s="197"/>
      <c r="D12" s="197"/>
      <c r="E12" s="198"/>
      <c r="F12" s="199" t="s">
        <v>28</v>
      </c>
      <c r="G12" s="199"/>
      <c r="H12" s="199"/>
      <c r="I12" s="202"/>
      <c r="J12" s="59"/>
    </row>
    <row r="13" spans="1:10">
      <c r="A13" s="201" t="s">
        <v>71</v>
      </c>
      <c r="B13" s="196" t="s">
        <v>72</v>
      </c>
      <c r="C13" s="197"/>
      <c r="D13" s="197"/>
      <c r="E13" s="198"/>
      <c r="F13" s="199" t="s">
        <v>28</v>
      </c>
      <c r="G13" s="199"/>
      <c r="H13" s="199"/>
      <c r="I13" s="202"/>
      <c r="J13" s="59"/>
    </row>
    <row r="14" spans="1:10">
      <c r="A14" s="201" t="s">
        <v>73</v>
      </c>
      <c r="B14" s="196" t="s">
        <v>74</v>
      </c>
      <c r="C14" s="197"/>
      <c r="D14" s="197"/>
      <c r="E14" s="198"/>
      <c r="F14" s="199" t="s">
        <v>28</v>
      </c>
      <c r="G14" s="199"/>
      <c r="H14" s="199"/>
      <c r="I14" s="202"/>
      <c r="J14" s="59"/>
    </row>
    <row r="15" spans="1:10">
      <c r="A15" s="201" t="s">
        <v>75</v>
      </c>
      <c r="B15" s="196" t="s">
        <v>76</v>
      </c>
      <c r="C15" s="197"/>
      <c r="D15" s="197"/>
      <c r="E15" s="198"/>
      <c r="F15" s="199" t="s">
        <v>28</v>
      </c>
      <c r="G15" s="199"/>
      <c r="H15" s="199"/>
      <c r="I15" s="202"/>
      <c r="J15" s="59"/>
    </row>
    <row r="16" spans="1:10">
      <c r="A16" s="201" t="s">
        <v>77</v>
      </c>
      <c r="B16" s="196" t="s">
        <v>11</v>
      </c>
      <c r="C16" s="197"/>
      <c r="D16" s="197"/>
      <c r="E16" s="198"/>
      <c r="F16" s="199" t="s">
        <v>28</v>
      </c>
      <c r="G16" s="199"/>
      <c r="H16" s="199"/>
      <c r="I16" s="202"/>
      <c r="J16" s="59"/>
    </row>
    <row r="17" spans="1:10">
      <c r="A17" s="201" t="s">
        <v>78</v>
      </c>
      <c r="B17" s="196" t="s">
        <v>79</v>
      </c>
      <c r="C17" s="197"/>
      <c r="D17" s="197"/>
      <c r="E17" s="198"/>
      <c r="F17" s="199" t="s">
        <v>28</v>
      </c>
      <c r="G17" s="199"/>
      <c r="H17" s="199"/>
      <c r="I17" s="202"/>
      <c r="J17" s="59"/>
    </row>
    <row r="18" spans="1:10">
      <c r="A18" s="201" t="s">
        <v>80</v>
      </c>
      <c r="B18" s="196" t="s">
        <v>81</v>
      </c>
      <c r="C18" s="197"/>
      <c r="D18" s="197"/>
      <c r="E18" s="198"/>
      <c r="F18" s="199" t="s">
        <v>28</v>
      </c>
      <c r="G18" s="199"/>
      <c r="H18" s="199"/>
      <c r="I18" s="202"/>
      <c r="J18" s="59"/>
    </row>
    <row r="19" spans="1:10">
      <c r="A19" s="201" t="s">
        <v>82</v>
      </c>
      <c r="B19" s="196" t="s">
        <v>83</v>
      </c>
      <c r="C19" s="197"/>
      <c r="D19" s="197"/>
      <c r="E19" s="198"/>
      <c r="F19" s="199" t="s">
        <v>28</v>
      </c>
      <c r="G19" s="199"/>
      <c r="H19" s="199"/>
      <c r="I19" s="202"/>
      <c r="J19" s="59"/>
    </row>
    <row r="20" spans="1:10">
      <c r="A20" s="201" t="s">
        <v>84</v>
      </c>
      <c r="B20" s="196" t="s">
        <v>85</v>
      </c>
      <c r="C20" s="197"/>
      <c r="D20" s="197"/>
      <c r="E20" s="198"/>
      <c r="F20" s="199" t="s">
        <v>28</v>
      </c>
      <c r="G20" s="199"/>
      <c r="H20" s="199"/>
      <c r="I20" s="202"/>
      <c r="J20" s="59"/>
    </row>
    <row r="21" spans="1:10">
      <c r="A21" s="201" t="s">
        <v>86</v>
      </c>
      <c r="B21" s="196" t="s">
        <v>87</v>
      </c>
      <c r="C21" s="197"/>
      <c r="D21" s="197"/>
      <c r="E21" s="198"/>
      <c r="F21" s="199" t="s">
        <v>28</v>
      </c>
      <c r="G21" s="199"/>
      <c r="H21" s="199"/>
      <c r="I21" s="202"/>
      <c r="J21" s="59"/>
    </row>
    <row r="22" spans="1:10">
      <c r="A22" s="201" t="s">
        <v>88</v>
      </c>
      <c r="B22" s="196" t="s">
        <v>89</v>
      </c>
      <c r="C22" s="197"/>
      <c r="D22" s="197"/>
      <c r="E22" s="198"/>
      <c r="F22" s="199" t="s">
        <v>29</v>
      </c>
      <c r="G22" s="199"/>
      <c r="H22" s="199"/>
      <c r="I22" s="202"/>
      <c r="J22" s="59"/>
    </row>
    <row r="23" spans="1:10">
      <c r="A23" s="201" t="s">
        <v>90</v>
      </c>
      <c r="B23" s="196" t="s">
        <v>91</v>
      </c>
      <c r="C23" s="197"/>
      <c r="D23" s="197"/>
      <c r="E23" s="198"/>
      <c r="F23" s="199" t="s">
        <v>29</v>
      </c>
      <c r="G23" s="199"/>
      <c r="H23" s="199"/>
      <c r="I23" s="202"/>
      <c r="J23" s="59"/>
    </row>
    <row r="24" spans="1:10">
      <c r="A24" s="201" t="s">
        <v>92</v>
      </c>
      <c r="B24" s="196" t="s">
        <v>93</v>
      </c>
      <c r="C24" s="197"/>
      <c r="D24" s="197"/>
      <c r="E24" s="198"/>
      <c r="F24" s="199" t="s">
        <v>29</v>
      </c>
      <c r="G24" s="199"/>
      <c r="H24" s="199"/>
      <c r="I24" s="202"/>
      <c r="J24" s="59"/>
    </row>
    <row r="25" spans="1:10">
      <c r="A25" s="201" t="s">
        <v>94</v>
      </c>
      <c r="B25" s="196" t="s">
        <v>95</v>
      </c>
      <c r="C25" s="197"/>
      <c r="D25" s="197"/>
      <c r="E25" s="198"/>
      <c r="F25" s="199" t="s">
        <v>29</v>
      </c>
      <c r="G25" s="199"/>
      <c r="H25" s="199"/>
      <c r="I25" s="202"/>
      <c r="J25" s="59"/>
    </row>
    <row r="26" spans="1:10">
      <c r="A26" s="201" t="s">
        <v>96</v>
      </c>
      <c r="B26" s="196" t="s">
        <v>97</v>
      </c>
      <c r="C26" s="197"/>
      <c r="D26" s="197"/>
      <c r="E26" s="198"/>
      <c r="F26" s="199" t="s">
        <v>29</v>
      </c>
      <c r="G26" s="199"/>
      <c r="H26" s="199"/>
      <c r="I26" s="202"/>
      <c r="J26" s="59"/>
    </row>
    <row r="27" spans="1:10">
      <c r="A27" s="201" t="s">
        <v>98</v>
      </c>
      <c r="B27" s="196" t="s">
        <v>99</v>
      </c>
      <c r="C27" s="197"/>
      <c r="D27" s="197"/>
      <c r="E27" s="198"/>
      <c r="F27" s="199" t="s">
        <v>29</v>
      </c>
      <c r="G27" s="199"/>
      <c r="H27" s="199"/>
      <c r="I27" s="202"/>
      <c r="J27" s="59"/>
    </row>
    <row r="28" spans="1:10">
      <c r="A28" s="201" t="s">
        <v>100</v>
      </c>
      <c r="B28" s="196" t="s">
        <v>101</v>
      </c>
      <c r="C28" s="197"/>
      <c r="D28" s="197"/>
      <c r="E28" s="198"/>
      <c r="F28" s="199" t="s">
        <v>29</v>
      </c>
      <c r="G28" s="199"/>
      <c r="H28" s="199"/>
      <c r="I28" s="202"/>
      <c r="J28" s="59"/>
    </row>
    <row r="29" spans="1:10">
      <c r="A29" s="201" t="s">
        <v>102</v>
      </c>
      <c r="B29" s="196" t="s">
        <v>103</v>
      </c>
      <c r="C29" s="197"/>
      <c r="D29" s="197"/>
      <c r="E29" s="198"/>
      <c r="F29" s="199" t="s">
        <v>29</v>
      </c>
      <c r="G29" s="199"/>
      <c r="H29" s="199"/>
      <c r="I29" s="202"/>
      <c r="J29" s="59"/>
    </row>
    <row r="30" spans="1:10">
      <c r="A30" s="201" t="s">
        <v>104</v>
      </c>
      <c r="B30" s="196" t="s">
        <v>105</v>
      </c>
      <c r="C30" s="197"/>
      <c r="D30" s="197"/>
      <c r="E30" s="198"/>
      <c r="F30" s="199" t="s">
        <v>29</v>
      </c>
      <c r="G30" s="199"/>
      <c r="H30" s="199"/>
      <c r="I30" s="202"/>
      <c r="J30" s="59"/>
    </row>
    <row r="31" spans="1:10">
      <c r="A31" s="201" t="s">
        <v>106</v>
      </c>
      <c r="B31" s="196" t="s">
        <v>107</v>
      </c>
      <c r="C31" s="197"/>
      <c r="D31" s="197"/>
      <c r="E31" s="198"/>
      <c r="F31" s="199" t="s">
        <v>29</v>
      </c>
      <c r="G31" s="199"/>
      <c r="H31" s="199"/>
      <c r="I31" s="202"/>
      <c r="J31" s="59"/>
    </row>
    <row r="32" spans="1:10">
      <c r="A32" s="201" t="s">
        <v>108</v>
      </c>
      <c r="B32" s="196" t="s">
        <v>109</v>
      </c>
      <c r="C32" s="197"/>
      <c r="D32" s="197"/>
      <c r="E32" s="198"/>
      <c r="F32" s="199" t="s">
        <v>29</v>
      </c>
      <c r="G32" s="199"/>
      <c r="H32" s="199"/>
      <c r="I32" s="202"/>
      <c r="J32" s="59"/>
    </row>
    <row r="33" spans="1:10">
      <c r="A33" s="201" t="s">
        <v>110</v>
      </c>
      <c r="B33" s="196" t="s">
        <v>111</v>
      </c>
      <c r="C33" s="197"/>
      <c r="D33" s="197"/>
      <c r="E33" s="198"/>
      <c r="F33" s="199" t="s">
        <v>29</v>
      </c>
      <c r="G33" s="199"/>
      <c r="H33" s="199"/>
      <c r="I33" s="202"/>
      <c r="J33" s="59"/>
    </row>
    <row r="34" spans="1:10">
      <c r="A34" s="201" t="s">
        <v>112</v>
      </c>
      <c r="B34" s="196" t="s">
        <v>113</v>
      </c>
      <c r="C34" s="197"/>
      <c r="D34" s="197"/>
      <c r="E34" s="198"/>
      <c r="F34" s="199" t="s">
        <v>114</v>
      </c>
      <c r="G34" s="199"/>
      <c r="H34" s="199"/>
      <c r="I34" s="202"/>
      <c r="J34" s="59"/>
    </row>
    <row r="35" spans="1:10" ht="12" thickBot="1">
      <c r="A35" s="203"/>
      <c r="B35" s="204" t="s">
        <v>115</v>
      </c>
      <c r="C35" s="205"/>
      <c r="D35" s="205"/>
      <c r="E35" s="206"/>
      <c r="F35" s="207"/>
      <c r="G35" s="207"/>
      <c r="H35" s="207"/>
      <c r="I35" s="208">
        <f>SUM(I7:I34)</f>
        <v>0</v>
      </c>
      <c r="J35" s="59"/>
    </row>
    <row r="36" spans="1:10">
      <c r="A36" s="189"/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36</v>
      </c>
      <c r="B1" s="171"/>
      <c r="C1" s="172"/>
      <c r="D1" s="171"/>
      <c r="E1" s="171"/>
      <c r="F1" s="171"/>
      <c r="G1" s="171"/>
    </row>
    <row r="2" spans="1:7" ht="13.5" thickTop="1">
      <c r="A2" s="117" t="s">
        <v>37</v>
      </c>
      <c r="B2" s="118"/>
      <c r="C2" s="173"/>
      <c r="D2" s="173"/>
      <c r="E2" s="173"/>
      <c r="F2" s="173"/>
      <c r="G2" s="174"/>
    </row>
    <row r="3" spans="1:7">
      <c r="A3" s="119" t="s">
        <v>38</v>
      </c>
      <c r="B3" s="120"/>
      <c r="C3" s="175"/>
      <c r="D3" s="175"/>
      <c r="E3" s="175"/>
      <c r="F3" s="175"/>
      <c r="G3" s="176"/>
    </row>
    <row r="4" spans="1:7" ht="13.5" thickBot="1">
      <c r="A4" s="121" t="s">
        <v>39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40</v>
      </c>
      <c r="B6" s="127" t="s">
        <v>41</v>
      </c>
      <c r="C6" s="128" t="s">
        <v>42</v>
      </c>
      <c r="D6" s="129" t="s">
        <v>43</v>
      </c>
      <c r="E6" s="130" t="s">
        <v>44</v>
      </c>
      <c r="F6" s="131" t="s">
        <v>45</v>
      </c>
      <c r="G6" s="132" t="s">
        <v>46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765"/>
  <sheetViews>
    <sheetView showGridLines="0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7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959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37</v>
      </c>
      <c r="B2" s="118" t="s">
        <v>47</v>
      </c>
      <c r="C2" s="224" t="s">
        <v>48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38</v>
      </c>
      <c r="B3" s="120" t="s">
        <v>49</v>
      </c>
      <c r="C3" s="225" t="s">
        <v>50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39</v>
      </c>
      <c r="B4" s="210" t="s">
        <v>51</v>
      </c>
      <c r="C4" s="226" t="s">
        <v>52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9"/>
      <c r="F5" s="116"/>
      <c r="G5" s="116"/>
      <c r="H5" s="116"/>
      <c r="I5" s="116"/>
      <c r="J5" s="116"/>
    </row>
    <row r="6" spans="1:60" ht="14.25" thickTop="1" thickBot="1">
      <c r="A6" s="221" t="s">
        <v>40</v>
      </c>
      <c r="B6" s="222" t="s">
        <v>41</v>
      </c>
      <c r="C6" s="217" t="s">
        <v>42</v>
      </c>
      <c r="D6" s="218" t="s">
        <v>43</v>
      </c>
      <c r="E6" s="260" t="s">
        <v>44</v>
      </c>
      <c r="F6" s="219" t="s">
        <v>45</v>
      </c>
      <c r="G6" s="220" t="s">
        <v>46</v>
      </c>
      <c r="H6" s="116"/>
      <c r="I6" s="116"/>
      <c r="J6" s="116"/>
    </row>
    <row r="7" spans="1:60">
      <c r="A7" s="243" t="s">
        <v>116</v>
      </c>
      <c r="B7" s="244" t="s">
        <v>59</v>
      </c>
      <c r="C7" s="245" t="s">
        <v>60</v>
      </c>
      <c r="D7" s="213"/>
      <c r="E7" s="261"/>
      <c r="F7" s="246">
        <f>SUM(G8:G9)</f>
        <v>0</v>
      </c>
      <c r="G7" s="247"/>
      <c r="H7" s="116"/>
      <c r="I7" s="116"/>
      <c r="J7" s="116"/>
    </row>
    <row r="8" spans="1:60" ht="22.5" outlineLevel="1">
      <c r="A8" s="238">
        <v>1</v>
      </c>
      <c r="B8" s="227" t="s">
        <v>117</v>
      </c>
      <c r="C8" s="253" t="s">
        <v>118</v>
      </c>
      <c r="D8" s="229" t="s">
        <v>119</v>
      </c>
      <c r="E8" s="262">
        <v>0</v>
      </c>
      <c r="F8" s="235"/>
      <c r="G8" s="240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8"/>
      <c r="B9" s="227"/>
      <c r="C9" s="254" t="s">
        <v>120</v>
      </c>
      <c r="D9" s="230"/>
      <c r="E9" s="234"/>
      <c r="F9" s="236"/>
      <c r="G9" s="241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9" t="s">
        <v>116</v>
      </c>
      <c r="B10" s="228" t="s">
        <v>61</v>
      </c>
      <c r="C10" s="255" t="s">
        <v>62</v>
      </c>
      <c r="D10" s="231"/>
      <c r="E10" s="263"/>
      <c r="F10" s="237">
        <f>SUM(G11:G31)</f>
        <v>0</v>
      </c>
      <c r="G10" s="242"/>
      <c r="H10" s="116"/>
      <c r="I10" s="116"/>
      <c r="J10" s="116"/>
    </row>
    <row r="11" spans="1:60" outlineLevel="1">
      <c r="A11" s="238">
        <v>2</v>
      </c>
      <c r="B11" s="227" t="s">
        <v>121</v>
      </c>
      <c r="C11" s="253" t="s">
        <v>122</v>
      </c>
      <c r="D11" s="229" t="s">
        <v>123</v>
      </c>
      <c r="E11" s="262">
        <v>56.4</v>
      </c>
      <c r="F11" s="235"/>
      <c r="G11" s="240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8"/>
      <c r="B12" s="227"/>
      <c r="C12" s="256" t="s">
        <v>124</v>
      </c>
      <c r="D12" s="232"/>
      <c r="E12" s="264"/>
      <c r="F12" s="235"/>
      <c r="G12" s="240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8"/>
      <c r="B13" s="227"/>
      <c r="C13" s="256" t="s">
        <v>125</v>
      </c>
      <c r="D13" s="232"/>
      <c r="E13" s="264">
        <v>4.95</v>
      </c>
      <c r="F13" s="235"/>
      <c r="G13" s="240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8"/>
      <c r="B14" s="227"/>
      <c r="C14" s="256" t="s">
        <v>126</v>
      </c>
      <c r="D14" s="232"/>
      <c r="E14" s="264"/>
      <c r="F14" s="235"/>
      <c r="G14" s="240"/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8"/>
      <c r="B15" s="227"/>
      <c r="C15" s="256" t="s">
        <v>127</v>
      </c>
      <c r="D15" s="232"/>
      <c r="E15" s="264">
        <v>11.22</v>
      </c>
      <c r="F15" s="235"/>
      <c r="G15" s="240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8"/>
      <c r="B16" s="227"/>
      <c r="C16" s="256" t="s">
        <v>128</v>
      </c>
      <c r="D16" s="232"/>
      <c r="E16" s="264"/>
      <c r="F16" s="235"/>
      <c r="G16" s="240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8"/>
      <c r="B17" s="227"/>
      <c r="C17" s="256" t="s">
        <v>129</v>
      </c>
      <c r="D17" s="232"/>
      <c r="E17" s="264">
        <v>21.12</v>
      </c>
      <c r="F17" s="235"/>
      <c r="G17" s="240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8"/>
      <c r="B18" s="227"/>
      <c r="C18" s="256" t="s">
        <v>130</v>
      </c>
      <c r="D18" s="232"/>
      <c r="E18" s="264"/>
      <c r="F18" s="235"/>
      <c r="G18" s="240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8"/>
      <c r="B19" s="227"/>
      <c r="C19" s="256" t="s">
        <v>131</v>
      </c>
      <c r="D19" s="232"/>
      <c r="E19" s="264">
        <v>19.11</v>
      </c>
      <c r="F19" s="235"/>
      <c r="G19" s="240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>
      <c r="A20" s="238">
        <v>3</v>
      </c>
      <c r="B20" s="227" t="s">
        <v>132</v>
      </c>
      <c r="C20" s="253" t="s">
        <v>133</v>
      </c>
      <c r="D20" s="229" t="s">
        <v>123</v>
      </c>
      <c r="E20" s="262">
        <v>18.8</v>
      </c>
      <c r="F20" s="235"/>
      <c r="G20" s="240">
        <f>E20*F20</f>
        <v>0</v>
      </c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8"/>
      <c r="B21" s="227"/>
      <c r="C21" s="256" t="s">
        <v>134</v>
      </c>
      <c r="D21" s="232"/>
      <c r="E21" s="264">
        <v>18.8</v>
      </c>
      <c r="F21" s="235"/>
      <c r="G21" s="240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2.5" outlineLevel="1">
      <c r="A22" s="238">
        <v>4</v>
      </c>
      <c r="B22" s="227" t="s">
        <v>135</v>
      </c>
      <c r="C22" s="253" t="s">
        <v>136</v>
      </c>
      <c r="D22" s="229" t="s">
        <v>123</v>
      </c>
      <c r="E22" s="262">
        <v>18.8</v>
      </c>
      <c r="F22" s="235"/>
      <c r="G22" s="240">
        <f>E22*F22</f>
        <v>0</v>
      </c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8">
        <v>5</v>
      </c>
      <c r="B23" s="227" t="s">
        <v>137</v>
      </c>
      <c r="C23" s="253" t="s">
        <v>138</v>
      </c>
      <c r="D23" s="229" t="s">
        <v>123</v>
      </c>
      <c r="E23" s="262">
        <v>37.6</v>
      </c>
      <c r="F23" s="235"/>
      <c r="G23" s="240">
        <f>E23*F23</f>
        <v>0</v>
      </c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38"/>
      <c r="B24" s="227"/>
      <c r="C24" s="256" t="s">
        <v>124</v>
      </c>
      <c r="D24" s="232"/>
      <c r="E24" s="264"/>
      <c r="F24" s="235"/>
      <c r="G24" s="240"/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8"/>
      <c r="B25" s="227"/>
      <c r="C25" s="256" t="s">
        <v>139</v>
      </c>
      <c r="D25" s="232"/>
      <c r="E25" s="264">
        <v>3.3</v>
      </c>
      <c r="F25" s="235"/>
      <c r="G25" s="240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8"/>
      <c r="B26" s="227"/>
      <c r="C26" s="256" t="s">
        <v>126</v>
      </c>
      <c r="D26" s="232"/>
      <c r="E26" s="264"/>
      <c r="F26" s="235"/>
      <c r="G26" s="240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8"/>
      <c r="B27" s="227"/>
      <c r="C27" s="256" t="s">
        <v>140</v>
      </c>
      <c r="D27" s="232"/>
      <c r="E27" s="264">
        <v>7.48</v>
      </c>
      <c r="F27" s="235"/>
      <c r="G27" s="240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8"/>
      <c r="B28" s="227"/>
      <c r="C28" s="256" t="s">
        <v>128</v>
      </c>
      <c r="D28" s="232"/>
      <c r="E28" s="264"/>
      <c r="F28" s="235"/>
      <c r="G28" s="240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8"/>
      <c r="B29" s="227"/>
      <c r="C29" s="256" t="s">
        <v>141</v>
      </c>
      <c r="D29" s="232"/>
      <c r="E29" s="264">
        <v>14.08</v>
      </c>
      <c r="F29" s="235"/>
      <c r="G29" s="240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8"/>
      <c r="B30" s="227"/>
      <c r="C30" s="256" t="s">
        <v>130</v>
      </c>
      <c r="D30" s="232"/>
      <c r="E30" s="264"/>
      <c r="F30" s="235"/>
      <c r="G30" s="240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8"/>
      <c r="B31" s="227"/>
      <c r="C31" s="256" t="s">
        <v>142</v>
      </c>
      <c r="D31" s="232"/>
      <c r="E31" s="264">
        <v>12.74</v>
      </c>
      <c r="F31" s="235"/>
      <c r="G31" s="240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>
      <c r="A32" s="239" t="s">
        <v>116</v>
      </c>
      <c r="B32" s="228" t="s">
        <v>63</v>
      </c>
      <c r="C32" s="255" t="s">
        <v>64</v>
      </c>
      <c r="D32" s="231"/>
      <c r="E32" s="263"/>
      <c r="F32" s="237">
        <f>SUM(G33:G57)</f>
        <v>0</v>
      </c>
      <c r="G32" s="242"/>
      <c r="H32" s="116"/>
      <c r="I32" s="116"/>
      <c r="J32" s="116"/>
    </row>
    <row r="33" spans="1:60" ht="33.75" outlineLevel="1">
      <c r="A33" s="238">
        <v>6</v>
      </c>
      <c r="B33" s="227" t="s">
        <v>143</v>
      </c>
      <c r="C33" s="253" t="s">
        <v>144</v>
      </c>
      <c r="D33" s="229" t="s">
        <v>145</v>
      </c>
      <c r="E33" s="262">
        <v>85</v>
      </c>
      <c r="F33" s="235"/>
      <c r="G33" s="240">
        <f>E33*F33</f>
        <v>0</v>
      </c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>
      <c r="A34" s="238"/>
      <c r="B34" s="227"/>
      <c r="C34" s="254" t="s">
        <v>146</v>
      </c>
      <c r="D34" s="230"/>
      <c r="E34" s="234"/>
      <c r="F34" s="236"/>
      <c r="G34" s="241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23" t="str">
        <f>C34</f>
        <v>provedení infuzní clony pomocí silikonové mikroemulse výkaz výměr viz specifikace sanačních opatření.</v>
      </c>
      <c r="BB34" s="216"/>
      <c r="BC34" s="216"/>
      <c r="BD34" s="216"/>
      <c r="BE34" s="216"/>
      <c r="BF34" s="216"/>
      <c r="BG34" s="216"/>
      <c r="BH34" s="216"/>
    </row>
    <row r="35" spans="1:60" outlineLevel="1">
      <c r="A35" s="238"/>
      <c r="B35" s="227"/>
      <c r="C35" s="256" t="s">
        <v>147</v>
      </c>
      <c r="D35" s="232"/>
      <c r="E35" s="264">
        <v>85</v>
      </c>
      <c r="F35" s="235"/>
      <c r="G35" s="240"/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>
      <c r="A36" s="238">
        <v>7</v>
      </c>
      <c r="B36" s="227" t="s">
        <v>148</v>
      </c>
      <c r="C36" s="253" t="s">
        <v>149</v>
      </c>
      <c r="D36" s="229" t="s">
        <v>145</v>
      </c>
      <c r="E36" s="262">
        <v>74.875</v>
      </c>
      <c r="F36" s="235"/>
      <c r="G36" s="240">
        <f>E36*F36</f>
        <v>0</v>
      </c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38"/>
      <c r="B37" s="227"/>
      <c r="C37" s="254" t="s">
        <v>150</v>
      </c>
      <c r="D37" s="230"/>
      <c r="E37" s="234"/>
      <c r="F37" s="236"/>
      <c r="G37" s="241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23" t="str">
        <f>C37</f>
        <v>- hloubková penetrace</v>
      </c>
      <c r="BB37" s="216"/>
      <c r="BC37" s="216"/>
      <c r="BD37" s="216"/>
      <c r="BE37" s="216"/>
      <c r="BF37" s="216"/>
      <c r="BG37" s="216"/>
      <c r="BH37" s="216"/>
    </row>
    <row r="38" spans="1:60" outlineLevel="1">
      <c r="A38" s="238"/>
      <c r="B38" s="227"/>
      <c r="C38" s="254" t="s">
        <v>151</v>
      </c>
      <c r="D38" s="230"/>
      <c r="E38" s="234"/>
      <c r="F38" s="236"/>
      <c r="G38" s="241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23" t="str">
        <f>C38</f>
        <v>- utěsnění paropropustnou sulfatostálou hydroizolační stěrkou</v>
      </c>
      <c r="BB38" s="216"/>
      <c r="BC38" s="216"/>
      <c r="BD38" s="216"/>
      <c r="BE38" s="216"/>
      <c r="BF38" s="216"/>
      <c r="BG38" s="216"/>
      <c r="BH38" s="216"/>
    </row>
    <row r="39" spans="1:60" outlineLevel="1">
      <c r="A39" s="238"/>
      <c r="B39" s="227"/>
      <c r="C39" s="256" t="s">
        <v>152</v>
      </c>
      <c r="D39" s="232"/>
      <c r="E39" s="264">
        <v>74.875</v>
      </c>
      <c r="F39" s="235"/>
      <c r="G39" s="240"/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ht="22.5" outlineLevel="1">
      <c r="A40" s="238">
        <v>8</v>
      </c>
      <c r="B40" s="227" t="s">
        <v>153</v>
      </c>
      <c r="C40" s="253" t="s">
        <v>154</v>
      </c>
      <c r="D40" s="229" t="s">
        <v>145</v>
      </c>
      <c r="E40" s="262">
        <v>48.125</v>
      </c>
      <c r="F40" s="235"/>
      <c r="G40" s="240">
        <f>E40*F40</f>
        <v>0</v>
      </c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38"/>
      <c r="B41" s="227"/>
      <c r="C41" s="254" t="s">
        <v>150</v>
      </c>
      <c r="D41" s="230"/>
      <c r="E41" s="234"/>
      <c r="F41" s="236"/>
      <c r="G41" s="241"/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23" t="str">
        <f>C41</f>
        <v>- hloubková penetrace</v>
      </c>
      <c r="BB41" s="216"/>
      <c r="BC41" s="216"/>
      <c r="BD41" s="216"/>
      <c r="BE41" s="216"/>
      <c r="BF41" s="216"/>
      <c r="BG41" s="216"/>
      <c r="BH41" s="216"/>
    </row>
    <row r="42" spans="1:60" outlineLevel="1">
      <c r="A42" s="238"/>
      <c r="B42" s="227"/>
      <c r="C42" s="254" t="s">
        <v>155</v>
      </c>
      <c r="D42" s="230"/>
      <c r="E42" s="234"/>
      <c r="F42" s="236"/>
      <c r="G42" s="241"/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23" t="str">
        <f>C42</f>
        <v>- vyrovnání nerovností sulfatostálou rychlotuhn.hmotou</v>
      </c>
      <c r="BB42" s="216"/>
      <c r="BC42" s="216"/>
      <c r="BD42" s="216"/>
      <c r="BE42" s="216"/>
      <c r="BF42" s="216"/>
      <c r="BG42" s="216"/>
      <c r="BH42" s="216"/>
    </row>
    <row r="43" spans="1:60" outlineLevel="1">
      <c r="A43" s="238"/>
      <c r="B43" s="227"/>
      <c r="C43" s="254" t="s">
        <v>151</v>
      </c>
      <c r="D43" s="230"/>
      <c r="E43" s="234"/>
      <c r="F43" s="236"/>
      <c r="G43" s="241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23" t="str">
        <f>C43</f>
        <v>- utěsnění paropropustnou sulfatostálou hydroizolační stěrkou</v>
      </c>
      <c r="BB43" s="216"/>
      <c r="BC43" s="216"/>
      <c r="BD43" s="216"/>
      <c r="BE43" s="216"/>
      <c r="BF43" s="216"/>
      <c r="BG43" s="216"/>
      <c r="BH43" s="216"/>
    </row>
    <row r="44" spans="1:60" outlineLevel="1">
      <c r="A44" s="238"/>
      <c r="B44" s="227"/>
      <c r="C44" s="256" t="s">
        <v>156</v>
      </c>
      <c r="D44" s="232"/>
      <c r="E44" s="264">
        <v>48.125</v>
      </c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1">
      <c r="A45" s="238">
        <v>9</v>
      </c>
      <c r="B45" s="227" t="s">
        <v>157</v>
      </c>
      <c r="C45" s="253" t="s">
        <v>158</v>
      </c>
      <c r="D45" s="229" t="s">
        <v>145</v>
      </c>
      <c r="E45" s="262">
        <v>140.125</v>
      </c>
      <c r="F45" s="235"/>
      <c r="G45" s="240">
        <f>E45*F45</f>
        <v>0</v>
      </c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>
      <c r="A46" s="238"/>
      <c r="B46" s="227"/>
      <c r="C46" s="254" t="s">
        <v>159</v>
      </c>
      <c r="D46" s="230"/>
      <c r="E46" s="234"/>
      <c r="F46" s="236"/>
      <c r="G46" s="241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23" t="str">
        <f>C46</f>
        <v>- sanační podhoz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38"/>
      <c r="B47" s="227"/>
      <c r="C47" s="254" t="s">
        <v>160</v>
      </c>
      <c r="D47" s="230"/>
      <c r="E47" s="234"/>
      <c r="F47" s="236"/>
      <c r="G47" s="241"/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23" t="str">
        <f>C47</f>
        <v>- jádrová sanační omítka 25 mm</v>
      </c>
      <c r="BB47" s="216"/>
      <c r="BC47" s="216"/>
      <c r="BD47" s="216"/>
      <c r="BE47" s="216"/>
      <c r="BF47" s="216"/>
      <c r="BG47" s="216"/>
      <c r="BH47" s="216"/>
    </row>
    <row r="48" spans="1:60" outlineLevel="1">
      <c r="A48" s="238"/>
      <c r="B48" s="227"/>
      <c r="C48" s="254" t="s">
        <v>161</v>
      </c>
      <c r="D48" s="230"/>
      <c r="E48" s="234"/>
      <c r="F48" s="236"/>
      <c r="G48" s="241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23" t="str">
        <f>C48</f>
        <v>- sanační štuk tl.2,0 mm</v>
      </c>
      <c r="BB48" s="216"/>
      <c r="BC48" s="216"/>
      <c r="BD48" s="216"/>
      <c r="BE48" s="216"/>
      <c r="BF48" s="216"/>
      <c r="BG48" s="216"/>
      <c r="BH48" s="216"/>
    </row>
    <row r="49" spans="1:60" outlineLevel="1">
      <c r="A49" s="238"/>
      <c r="B49" s="227"/>
      <c r="C49" s="256" t="s">
        <v>162</v>
      </c>
      <c r="D49" s="232"/>
      <c r="E49" s="264">
        <v>140.125</v>
      </c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2.5" outlineLevel="1">
      <c r="A50" s="238">
        <v>10</v>
      </c>
      <c r="B50" s="227" t="s">
        <v>163</v>
      </c>
      <c r="C50" s="253" t="s">
        <v>164</v>
      </c>
      <c r="D50" s="229" t="s">
        <v>145</v>
      </c>
      <c r="E50" s="262">
        <v>186.875</v>
      </c>
      <c r="F50" s="235"/>
      <c r="G50" s="240">
        <f>E50*F50</f>
        <v>0</v>
      </c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>
      <c r="A51" s="238"/>
      <c r="B51" s="227"/>
      <c r="C51" s="254" t="s">
        <v>159</v>
      </c>
      <c r="D51" s="230"/>
      <c r="E51" s="234"/>
      <c r="F51" s="236"/>
      <c r="G51" s="241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23" t="str">
        <f>C51</f>
        <v>- sanační podhoz</v>
      </c>
      <c r="BB51" s="216"/>
      <c r="BC51" s="216"/>
      <c r="BD51" s="216"/>
      <c r="BE51" s="216"/>
      <c r="BF51" s="216"/>
      <c r="BG51" s="216"/>
      <c r="BH51" s="216"/>
    </row>
    <row r="52" spans="1:60" outlineLevel="1">
      <c r="A52" s="238"/>
      <c r="B52" s="227"/>
      <c r="C52" s="254" t="s">
        <v>165</v>
      </c>
      <c r="D52" s="230"/>
      <c r="E52" s="234"/>
      <c r="F52" s="236"/>
      <c r="G52" s="241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23" t="str">
        <f>C52</f>
        <v>- jádrová VC omítka 25 mm s přídavkem provzdušňovací a hydrofobní přísady</v>
      </c>
      <c r="BB52" s="216"/>
      <c r="BC52" s="216"/>
      <c r="BD52" s="216"/>
      <c r="BE52" s="216"/>
      <c r="BF52" s="216"/>
      <c r="BG52" s="216"/>
      <c r="BH52" s="216"/>
    </row>
    <row r="53" spans="1:60" outlineLevel="1">
      <c r="A53" s="238"/>
      <c r="B53" s="227"/>
      <c r="C53" s="256" t="s">
        <v>166</v>
      </c>
      <c r="D53" s="232"/>
      <c r="E53" s="264">
        <v>186.875</v>
      </c>
      <c r="F53" s="235"/>
      <c r="G53" s="240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22.5" outlineLevel="1">
      <c r="A54" s="238">
        <v>11</v>
      </c>
      <c r="B54" s="227" t="s">
        <v>167</v>
      </c>
      <c r="C54" s="253" t="s">
        <v>168</v>
      </c>
      <c r="D54" s="229" t="s">
        <v>145</v>
      </c>
      <c r="E54" s="262">
        <v>327</v>
      </c>
      <c r="F54" s="235"/>
      <c r="G54" s="240">
        <f>E54*F54</f>
        <v>0</v>
      </c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38"/>
      <c r="B55" s="227"/>
      <c r="C55" s="254" t="s">
        <v>169</v>
      </c>
      <c r="D55" s="230"/>
      <c r="E55" s="234"/>
      <c r="F55" s="236"/>
      <c r="G55" s="241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23" t="str">
        <f>C55</f>
        <v>výkaz výměr viz specifikace sanačních opatření.</v>
      </c>
      <c r="BB55" s="216"/>
      <c r="BC55" s="216"/>
      <c r="BD55" s="216"/>
      <c r="BE55" s="216"/>
      <c r="BF55" s="216"/>
      <c r="BG55" s="216"/>
      <c r="BH55" s="216"/>
    </row>
    <row r="56" spans="1:60" outlineLevel="1">
      <c r="A56" s="238"/>
      <c r="B56" s="227"/>
      <c r="C56" s="256" t="s">
        <v>170</v>
      </c>
      <c r="D56" s="232"/>
      <c r="E56" s="264">
        <v>140.125</v>
      </c>
      <c r="F56" s="235"/>
      <c r="G56" s="240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8"/>
      <c r="B57" s="227"/>
      <c r="C57" s="256" t="s">
        <v>171</v>
      </c>
      <c r="D57" s="232"/>
      <c r="E57" s="264">
        <v>186.875</v>
      </c>
      <c r="F57" s="235"/>
      <c r="G57" s="240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>
      <c r="A58" s="239" t="s">
        <v>116</v>
      </c>
      <c r="B58" s="228" t="s">
        <v>65</v>
      </c>
      <c r="C58" s="255" t="s">
        <v>66</v>
      </c>
      <c r="D58" s="231"/>
      <c r="E58" s="263"/>
      <c r="F58" s="237">
        <f>SUM(G59:G79)</f>
        <v>0</v>
      </c>
      <c r="G58" s="242"/>
    </row>
    <row r="59" spans="1:60" outlineLevel="1">
      <c r="A59" s="238">
        <v>12</v>
      </c>
      <c r="B59" s="227" t="s">
        <v>172</v>
      </c>
      <c r="C59" s="253" t="s">
        <v>173</v>
      </c>
      <c r="D59" s="229" t="s">
        <v>145</v>
      </c>
      <c r="E59" s="262">
        <v>12.28</v>
      </c>
      <c r="F59" s="235"/>
      <c r="G59" s="240">
        <f>E59*F59</f>
        <v>0</v>
      </c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38"/>
      <c r="B60" s="227"/>
      <c r="C60" s="256" t="s">
        <v>174</v>
      </c>
      <c r="D60" s="232"/>
      <c r="E60" s="264">
        <v>4</v>
      </c>
      <c r="F60" s="235"/>
      <c r="G60" s="240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8"/>
      <c r="B61" s="227"/>
      <c r="C61" s="256" t="s">
        <v>175</v>
      </c>
      <c r="D61" s="232"/>
      <c r="E61" s="264">
        <v>2.88</v>
      </c>
      <c r="F61" s="235"/>
      <c r="G61" s="240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38"/>
      <c r="B62" s="227"/>
      <c r="C62" s="256" t="s">
        <v>176</v>
      </c>
      <c r="D62" s="232"/>
      <c r="E62" s="264">
        <v>5.4</v>
      </c>
      <c r="F62" s="235"/>
      <c r="G62" s="240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ht="22.5" outlineLevel="1">
      <c r="A63" s="238">
        <v>13</v>
      </c>
      <c r="B63" s="227" t="s">
        <v>177</v>
      </c>
      <c r="C63" s="253" t="s">
        <v>178</v>
      </c>
      <c r="D63" s="229" t="s">
        <v>145</v>
      </c>
      <c r="E63" s="262">
        <v>21.63</v>
      </c>
      <c r="F63" s="235"/>
      <c r="G63" s="240">
        <f>E63*F63</f>
        <v>0</v>
      </c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8"/>
      <c r="B64" s="227"/>
      <c r="C64" s="256" t="s">
        <v>179</v>
      </c>
      <c r="D64" s="232"/>
      <c r="E64" s="264">
        <v>5.88</v>
      </c>
      <c r="F64" s="235"/>
      <c r="G64" s="240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8"/>
      <c r="B65" s="227"/>
      <c r="C65" s="256" t="s">
        <v>180</v>
      </c>
      <c r="D65" s="232"/>
      <c r="E65" s="264">
        <v>7.56</v>
      </c>
      <c r="F65" s="235"/>
      <c r="G65" s="240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38"/>
      <c r="B66" s="227"/>
      <c r="C66" s="256" t="s">
        <v>181</v>
      </c>
      <c r="D66" s="232"/>
      <c r="E66" s="264">
        <v>7.02</v>
      </c>
      <c r="F66" s="235"/>
      <c r="G66" s="240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8"/>
      <c r="B67" s="227"/>
      <c r="C67" s="256" t="s">
        <v>182</v>
      </c>
      <c r="D67" s="232"/>
      <c r="E67" s="264">
        <v>1.17</v>
      </c>
      <c r="F67" s="235"/>
      <c r="G67" s="240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ht="22.5" outlineLevel="1">
      <c r="A68" s="238">
        <v>14</v>
      </c>
      <c r="B68" s="227" t="s">
        <v>183</v>
      </c>
      <c r="C68" s="253" t="s">
        <v>184</v>
      </c>
      <c r="D68" s="229" t="s">
        <v>145</v>
      </c>
      <c r="E68" s="262">
        <v>1.35</v>
      </c>
      <c r="F68" s="235"/>
      <c r="G68" s="240">
        <f>E68*F68</f>
        <v>0</v>
      </c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8"/>
      <c r="B69" s="227"/>
      <c r="C69" s="256" t="s">
        <v>185</v>
      </c>
      <c r="D69" s="232"/>
      <c r="E69" s="264">
        <v>1.35</v>
      </c>
      <c r="F69" s="235"/>
      <c r="G69" s="240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8">
        <v>15</v>
      </c>
      <c r="B70" s="227" t="s">
        <v>186</v>
      </c>
      <c r="C70" s="253" t="s">
        <v>187</v>
      </c>
      <c r="D70" s="229" t="s">
        <v>188</v>
      </c>
      <c r="E70" s="262">
        <v>176.2</v>
      </c>
      <c r="F70" s="235"/>
      <c r="G70" s="240">
        <f>E70*F70</f>
        <v>0</v>
      </c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8"/>
      <c r="B71" s="227"/>
      <c r="C71" s="256" t="s">
        <v>189</v>
      </c>
      <c r="D71" s="232"/>
      <c r="E71" s="264">
        <v>28</v>
      </c>
      <c r="F71" s="235"/>
      <c r="G71" s="240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8"/>
      <c r="B72" s="227"/>
      <c r="C72" s="256" t="s">
        <v>190</v>
      </c>
      <c r="D72" s="232"/>
      <c r="E72" s="264">
        <v>78</v>
      </c>
      <c r="F72" s="235"/>
      <c r="G72" s="240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38"/>
      <c r="B73" s="227"/>
      <c r="C73" s="256" t="s">
        <v>191</v>
      </c>
      <c r="D73" s="232"/>
      <c r="E73" s="264">
        <v>58.5</v>
      </c>
      <c r="F73" s="235"/>
      <c r="G73" s="240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8"/>
      <c r="B74" s="227"/>
      <c r="C74" s="256" t="s">
        <v>192</v>
      </c>
      <c r="D74" s="232"/>
      <c r="E74" s="264">
        <v>11.7</v>
      </c>
      <c r="F74" s="235"/>
      <c r="G74" s="240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8">
        <v>16</v>
      </c>
      <c r="B75" s="227" t="s">
        <v>193</v>
      </c>
      <c r="C75" s="253" t="s">
        <v>194</v>
      </c>
      <c r="D75" s="229" t="s">
        <v>188</v>
      </c>
      <c r="E75" s="262">
        <v>211.2</v>
      </c>
      <c r="F75" s="235"/>
      <c r="G75" s="240">
        <f>E75*F75</f>
        <v>0</v>
      </c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8"/>
      <c r="B76" s="227"/>
      <c r="C76" s="256" t="s">
        <v>195</v>
      </c>
      <c r="D76" s="232"/>
      <c r="E76" s="264">
        <v>9.6</v>
      </c>
      <c r="F76" s="235"/>
      <c r="G76" s="240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8"/>
      <c r="B77" s="227"/>
      <c r="C77" s="256" t="s">
        <v>196</v>
      </c>
      <c r="D77" s="232"/>
      <c r="E77" s="264">
        <v>86.4</v>
      </c>
      <c r="F77" s="235"/>
      <c r="G77" s="240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8"/>
      <c r="B78" s="227"/>
      <c r="C78" s="256" t="s">
        <v>197</v>
      </c>
      <c r="D78" s="232"/>
      <c r="E78" s="264">
        <v>105.6</v>
      </c>
      <c r="F78" s="235"/>
      <c r="G78" s="240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8"/>
      <c r="B79" s="227"/>
      <c r="C79" s="256" t="s">
        <v>198</v>
      </c>
      <c r="D79" s="232"/>
      <c r="E79" s="264">
        <v>9.6</v>
      </c>
      <c r="F79" s="235"/>
      <c r="G79" s="240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>
      <c r="A80" s="239" t="s">
        <v>116</v>
      </c>
      <c r="B80" s="228" t="s">
        <v>67</v>
      </c>
      <c r="C80" s="255" t="s">
        <v>68</v>
      </c>
      <c r="D80" s="231"/>
      <c r="E80" s="263"/>
      <c r="F80" s="237">
        <f>SUM(G81:G86)</f>
        <v>0</v>
      </c>
      <c r="G80" s="242"/>
    </row>
    <row r="81" spans="1:60" ht="22.5" outlineLevel="1">
      <c r="A81" s="238">
        <v>17</v>
      </c>
      <c r="B81" s="227" t="s">
        <v>199</v>
      </c>
      <c r="C81" s="253" t="s">
        <v>200</v>
      </c>
      <c r="D81" s="229" t="s">
        <v>123</v>
      </c>
      <c r="E81" s="262">
        <v>0.77500000000000002</v>
      </c>
      <c r="F81" s="235"/>
      <c r="G81" s="240">
        <f>E81*F81</f>
        <v>0</v>
      </c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8"/>
      <c r="B82" s="227"/>
      <c r="C82" s="256" t="s">
        <v>201</v>
      </c>
      <c r="D82" s="232"/>
      <c r="E82" s="264">
        <v>0.78</v>
      </c>
      <c r="F82" s="235"/>
      <c r="G82" s="240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ht="22.5" outlineLevel="1">
      <c r="A83" s="238">
        <v>18</v>
      </c>
      <c r="B83" s="227" t="s">
        <v>202</v>
      </c>
      <c r="C83" s="253" t="s">
        <v>203</v>
      </c>
      <c r="D83" s="229" t="s">
        <v>204</v>
      </c>
      <c r="E83" s="262">
        <v>2.5884999999999998</v>
      </c>
      <c r="F83" s="235"/>
      <c r="G83" s="240">
        <f>E83*F83</f>
        <v>0</v>
      </c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8"/>
      <c r="B84" s="227"/>
      <c r="C84" s="256" t="s">
        <v>205</v>
      </c>
      <c r="D84" s="232"/>
      <c r="E84" s="264">
        <v>2.59</v>
      </c>
      <c r="F84" s="235"/>
      <c r="G84" s="240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8">
        <v>19</v>
      </c>
      <c r="B85" s="227" t="s">
        <v>206</v>
      </c>
      <c r="C85" s="253" t="s">
        <v>207</v>
      </c>
      <c r="D85" s="229" t="s">
        <v>145</v>
      </c>
      <c r="E85" s="262">
        <v>9.3000000000000007</v>
      </c>
      <c r="F85" s="235"/>
      <c r="G85" s="240">
        <f>E85*F85</f>
        <v>0</v>
      </c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8"/>
      <c r="B86" s="227"/>
      <c r="C86" s="256" t="s">
        <v>208</v>
      </c>
      <c r="D86" s="232"/>
      <c r="E86" s="264">
        <v>9.3000000000000007</v>
      </c>
      <c r="F86" s="235"/>
      <c r="G86" s="240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>
      <c r="A87" s="239" t="s">
        <v>116</v>
      </c>
      <c r="B87" s="228" t="s">
        <v>69</v>
      </c>
      <c r="C87" s="255" t="s">
        <v>70</v>
      </c>
      <c r="D87" s="231"/>
      <c r="E87" s="263"/>
      <c r="F87" s="237">
        <f>SUM(G88:G112)</f>
        <v>0</v>
      </c>
      <c r="G87" s="242"/>
    </row>
    <row r="88" spans="1:60" outlineLevel="1">
      <c r="A88" s="238">
        <v>20</v>
      </c>
      <c r="B88" s="227" t="s">
        <v>209</v>
      </c>
      <c r="C88" s="253" t="s">
        <v>210</v>
      </c>
      <c r="D88" s="229" t="s">
        <v>145</v>
      </c>
      <c r="E88" s="262">
        <v>799.7</v>
      </c>
      <c r="F88" s="235"/>
      <c r="G88" s="240">
        <f>E88*F88</f>
        <v>0</v>
      </c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8"/>
      <c r="B89" s="227"/>
      <c r="C89" s="256" t="s">
        <v>211</v>
      </c>
      <c r="D89" s="232"/>
      <c r="E89" s="264">
        <v>799.7</v>
      </c>
      <c r="F89" s="235"/>
      <c r="G89" s="240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ht="22.5" outlineLevel="1">
      <c r="A90" s="238">
        <v>21</v>
      </c>
      <c r="B90" s="227" t="s">
        <v>212</v>
      </c>
      <c r="C90" s="253" t="s">
        <v>213</v>
      </c>
      <c r="D90" s="229" t="s">
        <v>119</v>
      </c>
      <c r="E90" s="262">
        <v>15</v>
      </c>
      <c r="F90" s="235"/>
      <c r="G90" s="240">
        <f>E90*F90</f>
        <v>0</v>
      </c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8"/>
      <c r="B91" s="227"/>
      <c r="C91" s="256" t="s">
        <v>214</v>
      </c>
      <c r="D91" s="232"/>
      <c r="E91" s="264">
        <v>4</v>
      </c>
      <c r="F91" s="235"/>
      <c r="G91" s="240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8"/>
      <c r="B92" s="227"/>
      <c r="C92" s="256" t="s">
        <v>215</v>
      </c>
      <c r="D92" s="232"/>
      <c r="E92" s="264">
        <v>4</v>
      </c>
      <c r="F92" s="235"/>
      <c r="G92" s="240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8"/>
      <c r="B93" s="227"/>
      <c r="C93" s="256" t="s">
        <v>216</v>
      </c>
      <c r="D93" s="232"/>
      <c r="E93" s="264">
        <v>5</v>
      </c>
      <c r="F93" s="235"/>
      <c r="G93" s="240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8"/>
      <c r="B94" s="227"/>
      <c r="C94" s="256" t="s">
        <v>217</v>
      </c>
      <c r="D94" s="232"/>
      <c r="E94" s="264">
        <v>2</v>
      </c>
      <c r="F94" s="235"/>
      <c r="G94" s="240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ht="22.5" outlineLevel="1">
      <c r="A95" s="238">
        <v>22</v>
      </c>
      <c r="B95" s="227" t="s">
        <v>218</v>
      </c>
      <c r="C95" s="253" t="s">
        <v>219</v>
      </c>
      <c r="D95" s="229" t="s">
        <v>188</v>
      </c>
      <c r="E95" s="262">
        <v>201.6</v>
      </c>
      <c r="F95" s="235"/>
      <c r="G95" s="240">
        <f>E95*F95</f>
        <v>0</v>
      </c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8"/>
      <c r="B96" s="227"/>
      <c r="C96" s="256" t="s">
        <v>220</v>
      </c>
      <c r="D96" s="232"/>
      <c r="E96" s="264">
        <v>57.6</v>
      </c>
      <c r="F96" s="235"/>
      <c r="G96" s="240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38"/>
      <c r="B97" s="227"/>
      <c r="C97" s="256" t="s">
        <v>221</v>
      </c>
      <c r="D97" s="232"/>
      <c r="E97" s="264">
        <v>76.8</v>
      </c>
      <c r="F97" s="235"/>
      <c r="G97" s="240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8"/>
      <c r="B98" s="227"/>
      <c r="C98" s="256" t="s">
        <v>222</v>
      </c>
      <c r="D98" s="232"/>
      <c r="E98" s="264">
        <v>57.6</v>
      </c>
      <c r="F98" s="235"/>
      <c r="G98" s="240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8"/>
      <c r="B99" s="227"/>
      <c r="C99" s="256" t="s">
        <v>198</v>
      </c>
      <c r="D99" s="232"/>
      <c r="E99" s="264">
        <v>9.6</v>
      </c>
      <c r="F99" s="235"/>
      <c r="G99" s="240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ht="22.5" outlineLevel="1">
      <c r="A100" s="238">
        <v>23</v>
      </c>
      <c r="B100" s="227" t="s">
        <v>223</v>
      </c>
      <c r="C100" s="253" t="s">
        <v>224</v>
      </c>
      <c r="D100" s="229" t="s">
        <v>145</v>
      </c>
      <c r="E100" s="262">
        <v>38.5</v>
      </c>
      <c r="F100" s="235"/>
      <c r="G100" s="240">
        <f>E100*F100</f>
        <v>0</v>
      </c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8"/>
      <c r="B101" s="227"/>
      <c r="C101" s="254" t="s">
        <v>225</v>
      </c>
      <c r="D101" s="230"/>
      <c r="E101" s="234"/>
      <c r="F101" s="236"/>
      <c r="G101" s="241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23" t="str">
        <f>C101</f>
        <v>výkaz výměr viz specifikace sanačních opatření</v>
      </c>
      <c r="BB101" s="216"/>
      <c r="BC101" s="216"/>
      <c r="BD101" s="216"/>
      <c r="BE101" s="216"/>
      <c r="BF101" s="216"/>
      <c r="BG101" s="216"/>
      <c r="BH101" s="216"/>
    </row>
    <row r="102" spans="1:60" ht="22.5" outlineLevel="1">
      <c r="A102" s="238">
        <v>24</v>
      </c>
      <c r="B102" s="227" t="s">
        <v>226</v>
      </c>
      <c r="C102" s="253" t="s">
        <v>227</v>
      </c>
      <c r="D102" s="229" t="s">
        <v>145</v>
      </c>
      <c r="E102" s="262">
        <v>575.91999999999996</v>
      </c>
      <c r="F102" s="235"/>
      <c r="G102" s="240">
        <f>E102*F102</f>
        <v>0</v>
      </c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2.5" outlineLevel="1">
      <c r="A103" s="238"/>
      <c r="B103" s="227"/>
      <c r="C103" s="256" t="s">
        <v>228</v>
      </c>
      <c r="D103" s="232"/>
      <c r="E103" s="264">
        <v>369.6</v>
      </c>
      <c r="F103" s="235"/>
      <c r="G103" s="240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2.5" outlineLevel="1">
      <c r="A104" s="238"/>
      <c r="B104" s="227"/>
      <c r="C104" s="256" t="s">
        <v>229</v>
      </c>
      <c r="D104" s="232"/>
      <c r="E104" s="264">
        <v>108.32</v>
      </c>
      <c r="F104" s="235"/>
      <c r="G104" s="240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>
      <c r="A105" s="238"/>
      <c r="B105" s="227"/>
      <c r="C105" s="256" t="s">
        <v>230</v>
      </c>
      <c r="D105" s="232"/>
      <c r="E105" s="264">
        <v>43</v>
      </c>
      <c r="F105" s="235"/>
      <c r="G105" s="240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8"/>
      <c r="B106" s="227"/>
      <c r="C106" s="256" t="s">
        <v>231</v>
      </c>
      <c r="D106" s="232"/>
      <c r="E106" s="264">
        <v>21.8</v>
      </c>
      <c r="F106" s="235"/>
      <c r="G106" s="240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2.5" outlineLevel="1">
      <c r="A107" s="238"/>
      <c r="B107" s="227"/>
      <c r="C107" s="256" t="s">
        <v>232</v>
      </c>
      <c r="D107" s="232"/>
      <c r="E107" s="264">
        <v>33.200000000000003</v>
      </c>
      <c r="F107" s="235"/>
      <c r="G107" s="240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>
      <c r="A108" s="238">
        <v>25</v>
      </c>
      <c r="B108" s="227" t="s">
        <v>233</v>
      </c>
      <c r="C108" s="253" t="s">
        <v>234</v>
      </c>
      <c r="D108" s="229" t="s">
        <v>119</v>
      </c>
      <c r="E108" s="262">
        <v>24</v>
      </c>
      <c r="F108" s="235"/>
      <c r="G108" s="240">
        <f>E108*F108</f>
        <v>0</v>
      </c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8"/>
      <c r="B109" s="227"/>
      <c r="C109" s="256" t="s">
        <v>214</v>
      </c>
      <c r="D109" s="232"/>
      <c r="E109" s="264">
        <v>4</v>
      </c>
      <c r="F109" s="235"/>
      <c r="G109" s="240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8"/>
      <c r="B110" s="227"/>
      <c r="C110" s="256" t="s">
        <v>235</v>
      </c>
      <c r="D110" s="232"/>
      <c r="E110" s="264">
        <v>8</v>
      </c>
      <c r="F110" s="235"/>
      <c r="G110" s="240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8"/>
      <c r="B111" s="227"/>
      <c r="C111" s="256" t="s">
        <v>236</v>
      </c>
      <c r="D111" s="232"/>
      <c r="E111" s="264">
        <v>10</v>
      </c>
      <c r="F111" s="235"/>
      <c r="G111" s="240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8"/>
      <c r="B112" s="227"/>
      <c r="C112" s="256" t="s">
        <v>217</v>
      </c>
      <c r="D112" s="232"/>
      <c r="E112" s="264">
        <v>2</v>
      </c>
      <c r="F112" s="235"/>
      <c r="G112" s="240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>
      <c r="A113" s="239" t="s">
        <v>116</v>
      </c>
      <c r="B113" s="228" t="s">
        <v>71</v>
      </c>
      <c r="C113" s="255" t="s">
        <v>72</v>
      </c>
      <c r="D113" s="231"/>
      <c r="E113" s="263"/>
      <c r="F113" s="237">
        <f>SUM(G114:G263)</f>
        <v>0</v>
      </c>
      <c r="G113" s="242"/>
    </row>
    <row r="114" spans="1:60" outlineLevel="1">
      <c r="A114" s="238">
        <v>26</v>
      </c>
      <c r="B114" s="227" t="s">
        <v>237</v>
      </c>
      <c r="C114" s="253" t="s">
        <v>238</v>
      </c>
      <c r="D114" s="229" t="s">
        <v>145</v>
      </c>
      <c r="E114" s="262">
        <v>799.7</v>
      </c>
      <c r="F114" s="235"/>
      <c r="G114" s="240">
        <f>E114*F114</f>
        <v>0</v>
      </c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8"/>
      <c r="B115" s="227"/>
      <c r="C115" s="256" t="s">
        <v>211</v>
      </c>
      <c r="D115" s="232"/>
      <c r="E115" s="264">
        <v>799.7</v>
      </c>
      <c r="F115" s="235"/>
      <c r="G115" s="240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8">
        <v>27</v>
      </c>
      <c r="B116" s="227" t="s">
        <v>239</v>
      </c>
      <c r="C116" s="253" t="s">
        <v>240</v>
      </c>
      <c r="D116" s="229" t="s">
        <v>188</v>
      </c>
      <c r="E116" s="262">
        <v>140</v>
      </c>
      <c r="F116" s="235"/>
      <c r="G116" s="240">
        <f>E116*F116</f>
        <v>0</v>
      </c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8"/>
      <c r="B117" s="227"/>
      <c r="C117" s="256" t="s">
        <v>241</v>
      </c>
      <c r="D117" s="232"/>
      <c r="E117" s="264">
        <v>140</v>
      </c>
      <c r="F117" s="235"/>
      <c r="G117" s="240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ht="22.5" outlineLevel="1">
      <c r="A118" s="238">
        <v>28</v>
      </c>
      <c r="B118" s="227" t="s">
        <v>242</v>
      </c>
      <c r="C118" s="253" t="s">
        <v>243</v>
      </c>
      <c r="D118" s="229" t="s">
        <v>145</v>
      </c>
      <c r="E118" s="262">
        <v>81.12</v>
      </c>
      <c r="F118" s="235"/>
      <c r="G118" s="240">
        <f>E118*F118</f>
        <v>0</v>
      </c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8"/>
      <c r="B119" s="227"/>
      <c r="C119" s="254" t="s">
        <v>244</v>
      </c>
      <c r="D119" s="230"/>
      <c r="E119" s="234"/>
      <c r="F119" s="236"/>
      <c r="G119" s="241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23" t="str">
        <f>C119</f>
        <v>Zapravení po otlučeném obkladu pod zateplení.</v>
      </c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8"/>
      <c r="B120" s="227"/>
      <c r="C120" s="256" t="s">
        <v>124</v>
      </c>
      <c r="D120" s="232"/>
      <c r="E120" s="264"/>
      <c r="F120" s="235"/>
      <c r="G120" s="240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8"/>
      <c r="B121" s="227"/>
      <c r="C121" s="256" t="s">
        <v>245</v>
      </c>
      <c r="D121" s="232"/>
      <c r="E121" s="264">
        <v>27.36</v>
      </c>
      <c r="F121" s="235"/>
      <c r="G121" s="240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8"/>
      <c r="B122" s="227"/>
      <c r="C122" s="256" t="s">
        <v>126</v>
      </c>
      <c r="D122" s="232"/>
      <c r="E122" s="264"/>
      <c r="F122" s="235"/>
      <c r="G122" s="240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8"/>
      <c r="B123" s="227"/>
      <c r="C123" s="256" t="s">
        <v>246</v>
      </c>
      <c r="D123" s="232"/>
      <c r="E123" s="264">
        <v>8.5500000000000007</v>
      </c>
      <c r="F123" s="235"/>
      <c r="G123" s="240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8"/>
      <c r="B124" s="227"/>
      <c r="C124" s="256" t="s">
        <v>128</v>
      </c>
      <c r="D124" s="232"/>
      <c r="E124" s="264"/>
      <c r="F124" s="235"/>
      <c r="G124" s="240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8"/>
      <c r="B125" s="227"/>
      <c r="C125" s="256" t="s">
        <v>247</v>
      </c>
      <c r="D125" s="232"/>
      <c r="E125" s="264">
        <v>45.21</v>
      </c>
      <c r="F125" s="235"/>
      <c r="G125" s="240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ht="22.5" outlineLevel="1">
      <c r="A126" s="238">
        <v>29</v>
      </c>
      <c r="B126" s="227" t="s">
        <v>248</v>
      </c>
      <c r="C126" s="253" t="s">
        <v>249</v>
      </c>
      <c r="D126" s="229" t="s">
        <v>145</v>
      </c>
      <c r="E126" s="262">
        <v>3035.7494999999999</v>
      </c>
      <c r="F126" s="235"/>
      <c r="G126" s="240">
        <f>E126*F126</f>
        <v>0</v>
      </c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8"/>
      <c r="B127" s="227"/>
      <c r="C127" s="254" t="s">
        <v>250</v>
      </c>
      <c r="D127" s="230"/>
      <c r="E127" s="234"/>
      <c r="F127" s="236"/>
      <c r="G127" s="241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23" t="str">
        <f>C127</f>
        <v>Sokl pod tereném po odstranění možné přizdívky.</v>
      </c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8"/>
      <c r="B128" s="227"/>
      <c r="C128" s="256" t="s">
        <v>251</v>
      </c>
      <c r="D128" s="232"/>
      <c r="E128" s="264"/>
      <c r="F128" s="235"/>
      <c r="G128" s="240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8"/>
      <c r="B129" s="227"/>
      <c r="C129" s="256" t="s">
        <v>124</v>
      </c>
      <c r="D129" s="232"/>
      <c r="E129" s="264"/>
      <c r="F129" s="235"/>
      <c r="G129" s="240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8"/>
      <c r="B130" s="227"/>
      <c r="C130" s="256" t="s">
        <v>252</v>
      </c>
      <c r="D130" s="232"/>
      <c r="E130" s="264">
        <v>9.9</v>
      </c>
      <c r="F130" s="235"/>
      <c r="G130" s="240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8"/>
      <c r="B131" s="227"/>
      <c r="C131" s="256" t="s">
        <v>126</v>
      </c>
      <c r="D131" s="232"/>
      <c r="E131" s="264"/>
      <c r="F131" s="235"/>
      <c r="G131" s="240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8"/>
      <c r="B132" s="227"/>
      <c r="C132" s="256" t="s">
        <v>253</v>
      </c>
      <c r="D132" s="232"/>
      <c r="E132" s="264">
        <v>22.44</v>
      </c>
      <c r="F132" s="235"/>
      <c r="G132" s="240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8"/>
      <c r="B133" s="227"/>
      <c r="C133" s="256" t="s">
        <v>128</v>
      </c>
      <c r="D133" s="232"/>
      <c r="E133" s="264"/>
      <c r="F133" s="235"/>
      <c r="G133" s="240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8"/>
      <c r="B134" s="227"/>
      <c r="C134" s="256" t="s">
        <v>254</v>
      </c>
      <c r="D134" s="232"/>
      <c r="E134" s="264">
        <v>42.24</v>
      </c>
      <c r="F134" s="235"/>
      <c r="G134" s="240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8"/>
      <c r="B135" s="227"/>
      <c r="C135" s="256" t="s">
        <v>130</v>
      </c>
      <c r="D135" s="232"/>
      <c r="E135" s="264"/>
      <c r="F135" s="235"/>
      <c r="G135" s="240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8"/>
      <c r="B136" s="227"/>
      <c r="C136" s="256" t="s">
        <v>255</v>
      </c>
      <c r="D136" s="232"/>
      <c r="E136" s="264">
        <v>38.22</v>
      </c>
      <c r="F136" s="235"/>
      <c r="G136" s="240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8"/>
      <c r="B137" s="227"/>
      <c r="C137" s="256" t="s">
        <v>256</v>
      </c>
      <c r="D137" s="232"/>
      <c r="E137" s="264"/>
      <c r="F137" s="235"/>
      <c r="G137" s="240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8"/>
      <c r="B138" s="227"/>
      <c r="C138" s="256" t="s">
        <v>257</v>
      </c>
      <c r="D138" s="232"/>
      <c r="E138" s="264"/>
      <c r="F138" s="235"/>
      <c r="G138" s="240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ht="22.5" outlineLevel="1">
      <c r="A139" s="238"/>
      <c r="B139" s="227"/>
      <c r="C139" s="256" t="s">
        <v>258</v>
      </c>
      <c r="D139" s="232"/>
      <c r="E139" s="264">
        <v>184.8</v>
      </c>
      <c r="F139" s="235"/>
      <c r="G139" s="240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ht="22.5" outlineLevel="1">
      <c r="A140" s="238"/>
      <c r="B140" s="227"/>
      <c r="C140" s="256" t="s">
        <v>259</v>
      </c>
      <c r="D140" s="232"/>
      <c r="E140" s="264">
        <v>54.16</v>
      </c>
      <c r="F140" s="235"/>
      <c r="G140" s="240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ht="22.5" outlineLevel="1">
      <c r="A141" s="238"/>
      <c r="B141" s="227"/>
      <c r="C141" s="256" t="s">
        <v>260</v>
      </c>
      <c r="D141" s="232"/>
      <c r="E141" s="264">
        <v>21.5</v>
      </c>
      <c r="F141" s="235"/>
      <c r="G141" s="240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8"/>
      <c r="B142" s="227"/>
      <c r="C142" s="256" t="s">
        <v>261</v>
      </c>
      <c r="D142" s="232"/>
      <c r="E142" s="264">
        <v>10.9</v>
      </c>
      <c r="F142" s="235"/>
      <c r="G142" s="240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ht="22.5" outlineLevel="1">
      <c r="A143" s="238"/>
      <c r="B143" s="227"/>
      <c r="C143" s="256" t="s">
        <v>262</v>
      </c>
      <c r="D143" s="232"/>
      <c r="E143" s="264">
        <v>16.600000000000001</v>
      </c>
      <c r="F143" s="235"/>
      <c r="G143" s="240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8"/>
      <c r="B144" s="227"/>
      <c r="C144" s="256" t="s">
        <v>263</v>
      </c>
      <c r="D144" s="232"/>
      <c r="E144" s="264"/>
      <c r="F144" s="235"/>
      <c r="G144" s="240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8"/>
      <c r="B145" s="227"/>
      <c r="C145" s="256" t="s">
        <v>124</v>
      </c>
      <c r="D145" s="232"/>
      <c r="E145" s="264"/>
      <c r="F145" s="235"/>
      <c r="G145" s="240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8"/>
      <c r="B146" s="227"/>
      <c r="C146" s="256" t="s">
        <v>264</v>
      </c>
      <c r="D146" s="232"/>
      <c r="E146" s="264">
        <v>338.62</v>
      </c>
      <c r="F146" s="235"/>
      <c r="G146" s="240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8"/>
      <c r="B147" s="227"/>
      <c r="C147" s="256" t="s">
        <v>126</v>
      </c>
      <c r="D147" s="232"/>
      <c r="E147" s="264"/>
      <c r="F147" s="235"/>
      <c r="G147" s="240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ht="22.5" outlineLevel="1">
      <c r="A148" s="238"/>
      <c r="B148" s="227"/>
      <c r="C148" s="256" t="s">
        <v>265</v>
      </c>
      <c r="D148" s="232"/>
      <c r="E148" s="264">
        <v>206.37</v>
      </c>
      <c r="F148" s="235"/>
      <c r="G148" s="240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8"/>
      <c r="B149" s="227"/>
      <c r="C149" s="256" t="s">
        <v>266</v>
      </c>
      <c r="D149" s="232"/>
      <c r="E149" s="264">
        <v>-8.1999999999999993</v>
      </c>
      <c r="F149" s="235"/>
      <c r="G149" s="240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8"/>
      <c r="B150" s="227"/>
      <c r="C150" s="256" t="s">
        <v>128</v>
      </c>
      <c r="D150" s="232"/>
      <c r="E150" s="264"/>
      <c r="F150" s="235"/>
      <c r="G150" s="240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ht="22.5" outlineLevel="1">
      <c r="A151" s="238"/>
      <c r="B151" s="227"/>
      <c r="C151" s="256" t="s">
        <v>267</v>
      </c>
      <c r="D151" s="232"/>
      <c r="E151" s="264">
        <v>892.94</v>
      </c>
      <c r="F151" s="235"/>
      <c r="G151" s="240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ht="22.5" outlineLevel="1">
      <c r="A152" s="238"/>
      <c r="B152" s="227"/>
      <c r="C152" s="256" t="s">
        <v>268</v>
      </c>
      <c r="D152" s="232"/>
      <c r="E152" s="264">
        <v>-249.0575</v>
      </c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8"/>
      <c r="B153" s="227"/>
      <c r="C153" s="256" t="s">
        <v>130</v>
      </c>
      <c r="D153" s="232"/>
      <c r="E153" s="264"/>
      <c r="F153" s="235"/>
      <c r="G153" s="240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ht="22.5" outlineLevel="1">
      <c r="A154" s="238"/>
      <c r="B154" s="227"/>
      <c r="C154" s="256" t="s">
        <v>269</v>
      </c>
      <c r="D154" s="232"/>
      <c r="E154" s="264">
        <v>798.74</v>
      </c>
      <c r="F154" s="235"/>
      <c r="G154" s="240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8"/>
      <c r="B155" s="227"/>
      <c r="C155" s="256" t="s">
        <v>270</v>
      </c>
      <c r="D155" s="232"/>
      <c r="E155" s="264">
        <v>-44.98</v>
      </c>
      <c r="F155" s="235"/>
      <c r="G155" s="240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8"/>
      <c r="B156" s="227"/>
      <c r="C156" s="256" t="s">
        <v>271</v>
      </c>
      <c r="D156" s="232"/>
      <c r="E156" s="264"/>
      <c r="F156" s="235"/>
      <c r="G156" s="240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8"/>
      <c r="B157" s="227"/>
      <c r="C157" s="256" t="s">
        <v>272</v>
      </c>
      <c r="D157" s="232"/>
      <c r="E157" s="264">
        <v>700.55700000000002</v>
      </c>
      <c r="F157" s="235"/>
      <c r="G157" s="240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ht="22.5" outlineLevel="1">
      <c r="A158" s="238">
        <v>30</v>
      </c>
      <c r="B158" s="227" t="s">
        <v>273</v>
      </c>
      <c r="C158" s="253" t="s">
        <v>274</v>
      </c>
      <c r="D158" s="229" t="s">
        <v>145</v>
      </c>
      <c r="E158" s="262">
        <v>59.9</v>
      </c>
      <c r="F158" s="235"/>
      <c r="G158" s="240">
        <f>E158*F158</f>
        <v>0</v>
      </c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8"/>
      <c r="B159" s="227"/>
      <c r="C159" s="254" t="s">
        <v>169</v>
      </c>
      <c r="D159" s="230"/>
      <c r="E159" s="234"/>
      <c r="F159" s="236"/>
      <c r="G159" s="241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23" t="str">
        <f>C159</f>
        <v>výkaz výměr viz specifikace sanačních opatření.</v>
      </c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8">
        <v>31</v>
      </c>
      <c r="B160" s="227" t="s">
        <v>275</v>
      </c>
      <c r="C160" s="253" t="s">
        <v>276</v>
      </c>
      <c r="D160" s="229" t="s">
        <v>145</v>
      </c>
      <c r="E160" s="262">
        <v>14.96</v>
      </c>
      <c r="F160" s="235"/>
      <c r="G160" s="240">
        <f>E160*F160</f>
        <v>0</v>
      </c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8"/>
      <c r="B161" s="227"/>
      <c r="C161" s="256" t="s">
        <v>277</v>
      </c>
      <c r="D161" s="232"/>
      <c r="E161" s="264">
        <v>14.96</v>
      </c>
      <c r="F161" s="235"/>
      <c r="G161" s="240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8">
        <v>32</v>
      </c>
      <c r="B162" s="227" t="s">
        <v>278</v>
      </c>
      <c r="C162" s="253" t="s">
        <v>279</v>
      </c>
      <c r="D162" s="229" t="s">
        <v>145</v>
      </c>
      <c r="E162" s="262">
        <v>203.3</v>
      </c>
      <c r="F162" s="235"/>
      <c r="G162" s="240">
        <f>E162*F162</f>
        <v>0</v>
      </c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8"/>
      <c r="B163" s="227"/>
      <c r="C163" s="256" t="s">
        <v>280</v>
      </c>
      <c r="D163" s="232"/>
      <c r="E163" s="264"/>
      <c r="F163" s="235"/>
      <c r="G163" s="240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8"/>
      <c r="B164" s="227"/>
      <c r="C164" s="256" t="s">
        <v>281</v>
      </c>
      <c r="D164" s="232"/>
      <c r="E164" s="264">
        <v>164.5</v>
      </c>
      <c r="F164" s="235"/>
      <c r="G164" s="240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8"/>
      <c r="B165" s="227"/>
      <c r="C165" s="256" t="s">
        <v>282</v>
      </c>
      <c r="D165" s="232"/>
      <c r="E165" s="264"/>
      <c r="F165" s="235"/>
      <c r="G165" s="240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8"/>
      <c r="B166" s="227"/>
      <c r="C166" s="256" t="s">
        <v>283</v>
      </c>
      <c r="D166" s="232"/>
      <c r="E166" s="264">
        <v>38.799999999999997</v>
      </c>
      <c r="F166" s="235"/>
      <c r="G166" s="240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ht="22.5" outlineLevel="1">
      <c r="A167" s="238">
        <v>33</v>
      </c>
      <c r="B167" s="227" t="s">
        <v>284</v>
      </c>
      <c r="C167" s="253" t="s">
        <v>285</v>
      </c>
      <c r="D167" s="229" t="s">
        <v>145</v>
      </c>
      <c r="E167" s="262">
        <v>382.5</v>
      </c>
      <c r="F167" s="235"/>
      <c r="G167" s="240">
        <f>E167*F167</f>
        <v>0</v>
      </c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8"/>
      <c r="B168" s="227"/>
      <c r="C168" s="256" t="s">
        <v>280</v>
      </c>
      <c r="D168" s="232"/>
      <c r="E168" s="264"/>
      <c r="F168" s="235"/>
      <c r="G168" s="240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8"/>
      <c r="B169" s="227"/>
      <c r="C169" s="256" t="s">
        <v>281</v>
      </c>
      <c r="D169" s="232"/>
      <c r="E169" s="264">
        <v>164.5</v>
      </c>
      <c r="F169" s="235"/>
      <c r="G169" s="240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8"/>
      <c r="B170" s="227"/>
      <c r="C170" s="256" t="s">
        <v>282</v>
      </c>
      <c r="D170" s="232"/>
      <c r="E170" s="264"/>
      <c r="F170" s="235"/>
      <c r="G170" s="240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8"/>
      <c r="B171" s="227"/>
      <c r="C171" s="256" t="s">
        <v>283</v>
      </c>
      <c r="D171" s="232"/>
      <c r="E171" s="264">
        <v>38.799999999999997</v>
      </c>
      <c r="F171" s="235"/>
      <c r="G171" s="240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8"/>
      <c r="B172" s="227"/>
      <c r="C172" s="256" t="s">
        <v>286</v>
      </c>
      <c r="D172" s="232"/>
      <c r="E172" s="264"/>
      <c r="F172" s="235"/>
      <c r="G172" s="240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8"/>
      <c r="B173" s="227"/>
      <c r="C173" s="256" t="s">
        <v>287</v>
      </c>
      <c r="D173" s="232"/>
      <c r="E173" s="264">
        <v>54.6</v>
      </c>
      <c r="F173" s="235"/>
      <c r="G173" s="240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8"/>
      <c r="B174" s="227"/>
      <c r="C174" s="256" t="s">
        <v>288</v>
      </c>
      <c r="D174" s="232"/>
      <c r="E174" s="264">
        <v>65</v>
      </c>
      <c r="F174" s="235"/>
      <c r="G174" s="240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ht="33.75" outlineLevel="1">
      <c r="A175" s="238"/>
      <c r="B175" s="227"/>
      <c r="C175" s="256" t="s">
        <v>289</v>
      </c>
      <c r="D175" s="232"/>
      <c r="E175" s="264">
        <v>59.6</v>
      </c>
      <c r="F175" s="235"/>
      <c r="G175" s="240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ht="22.5" outlineLevel="1">
      <c r="A176" s="238">
        <v>34</v>
      </c>
      <c r="B176" s="227" t="s">
        <v>290</v>
      </c>
      <c r="C176" s="253" t="s">
        <v>291</v>
      </c>
      <c r="D176" s="229" t="s">
        <v>145</v>
      </c>
      <c r="E176" s="262">
        <v>1076.92</v>
      </c>
      <c r="F176" s="235"/>
      <c r="G176" s="240">
        <f>E176*F176</f>
        <v>0</v>
      </c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38"/>
      <c r="B177" s="227"/>
      <c r="C177" s="256" t="s">
        <v>292</v>
      </c>
      <c r="D177" s="232"/>
      <c r="E177" s="264">
        <v>1076.92</v>
      </c>
      <c r="F177" s="235"/>
      <c r="G177" s="240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8">
        <v>35</v>
      </c>
      <c r="B178" s="227" t="s">
        <v>293</v>
      </c>
      <c r="C178" s="253" t="s">
        <v>294</v>
      </c>
      <c r="D178" s="229" t="s">
        <v>145</v>
      </c>
      <c r="E178" s="262">
        <v>2222.39</v>
      </c>
      <c r="F178" s="235"/>
      <c r="G178" s="240">
        <f>E178*F178</f>
        <v>0</v>
      </c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ht="22.5" outlineLevel="1">
      <c r="A179" s="238">
        <v>36</v>
      </c>
      <c r="B179" s="227" t="s">
        <v>295</v>
      </c>
      <c r="C179" s="253" t="s">
        <v>296</v>
      </c>
      <c r="D179" s="229" t="s">
        <v>145</v>
      </c>
      <c r="E179" s="262">
        <v>1934.4324999999999</v>
      </c>
      <c r="F179" s="235"/>
      <c r="G179" s="240">
        <f>E179*F179</f>
        <v>0</v>
      </c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8"/>
      <c r="B180" s="227"/>
      <c r="C180" s="254" t="s">
        <v>297</v>
      </c>
      <c r="D180" s="230"/>
      <c r="E180" s="234"/>
      <c r="F180" s="236"/>
      <c r="G180" s="241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23" t="str">
        <f>C180</f>
        <v>součástí ceny této položky je:</v>
      </c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8"/>
      <c r="B181" s="227"/>
      <c r="C181" s="254" t="s">
        <v>298</v>
      </c>
      <c r="D181" s="230"/>
      <c r="E181" s="234"/>
      <c r="F181" s="236"/>
      <c r="G181" s="241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23" t="str">
        <f>C181</f>
        <v>- očištění a penetrace podkladu</v>
      </c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8"/>
      <c r="B182" s="227"/>
      <c r="C182" s="254" t="s">
        <v>306</v>
      </c>
      <c r="D182" s="230"/>
      <c r="E182" s="234"/>
      <c r="F182" s="236"/>
      <c r="G182" s="241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23" t="str">
        <f>C182</f>
        <v>- montáž tepel.izolace na tmel a talíř. hmoždinky</v>
      </c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8"/>
      <c r="B183" s="227"/>
      <c r="C183" s="254" t="s">
        <v>299</v>
      </c>
      <c r="D183" s="230"/>
      <c r="E183" s="234"/>
      <c r="F183" s="236"/>
      <c r="G183" s="241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23" t="str">
        <f>C183</f>
        <v>- dod.tepel.izolace - min.desky s kolm.vlákny</v>
      </c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8"/>
      <c r="B184" s="227"/>
      <c r="C184" s="254" t="s">
        <v>300</v>
      </c>
      <c r="D184" s="230"/>
      <c r="E184" s="234"/>
      <c r="F184" s="236"/>
      <c r="G184" s="241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23" t="str">
        <f>C184</f>
        <v>- lepidlo + perlinka</v>
      </c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8"/>
      <c r="B185" s="227"/>
      <c r="C185" s="254" t="s">
        <v>301</v>
      </c>
      <c r="D185" s="230"/>
      <c r="E185" s="234"/>
      <c r="F185" s="236"/>
      <c r="G185" s="241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23" t="str">
        <f>C185</f>
        <v>- přestěrkování</v>
      </c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8"/>
      <c r="B186" s="227"/>
      <c r="C186" s="254" t="s">
        <v>302</v>
      </c>
      <c r="D186" s="230"/>
      <c r="E186" s="234"/>
      <c r="F186" s="236"/>
      <c r="G186" s="241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23" t="str">
        <f>C186</f>
        <v>- natažení tenkovrstvé venkovní probarvené omítky</v>
      </c>
      <c r="BB186" s="216"/>
      <c r="BC186" s="216"/>
      <c r="BD186" s="216"/>
      <c r="BE186" s="216"/>
      <c r="BF186" s="216"/>
      <c r="BG186" s="216"/>
      <c r="BH186" s="216"/>
    </row>
    <row r="187" spans="1:60" ht="22.5" outlineLevel="1">
      <c r="A187" s="238"/>
      <c r="B187" s="227"/>
      <c r="C187" s="254" t="s">
        <v>303</v>
      </c>
      <c r="D187" s="230"/>
      <c r="E187" s="234"/>
      <c r="F187" s="236"/>
      <c r="G187" s="241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23" t="str">
        <f>C187</f>
        <v>- veškeré zakládací,rohové a ukončovací profily,včetně zesílení rohů síťkou,vyplnění spár trvale pružným tmelem dle detailů.</v>
      </c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8"/>
      <c r="B188" s="227"/>
      <c r="C188" s="256" t="s">
        <v>124</v>
      </c>
      <c r="D188" s="232"/>
      <c r="E188" s="264"/>
      <c r="F188" s="235"/>
      <c r="G188" s="240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8"/>
      <c r="B189" s="227"/>
      <c r="C189" s="256" t="s">
        <v>264</v>
      </c>
      <c r="D189" s="232"/>
      <c r="E189" s="264">
        <v>338.62</v>
      </c>
      <c r="F189" s="235"/>
      <c r="G189" s="240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38"/>
      <c r="B190" s="227"/>
      <c r="C190" s="256" t="s">
        <v>126</v>
      </c>
      <c r="D190" s="232"/>
      <c r="E190" s="264"/>
      <c r="F190" s="235"/>
      <c r="G190" s="240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ht="22.5" outlineLevel="1">
      <c r="A191" s="238"/>
      <c r="B191" s="227"/>
      <c r="C191" s="256" t="s">
        <v>265</v>
      </c>
      <c r="D191" s="232"/>
      <c r="E191" s="264">
        <v>206.37</v>
      </c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8"/>
      <c r="B192" s="227"/>
      <c r="C192" s="256" t="s">
        <v>266</v>
      </c>
      <c r="D192" s="232"/>
      <c r="E192" s="264">
        <v>-8.1999999999999993</v>
      </c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8"/>
      <c r="B193" s="227"/>
      <c r="C193" s="256" t="s">
        <v>128</v>
      </c>
      <c r="D193" s="232"/>
      <c r="E193" s="264"/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2.5" outlineLevel="1">
      <c r="A194" s="238"/>
      <c r="B194" s="227"/>
      <c r="C194" s="256" t="s">
        <v>267</v>
      </c>
      <c r="D194" s="232"/>
      <c r="E194" s="264">
        <v>892.94</v>
      </c>
      <c r="F194" s="235"/>
      <c r="G194" s="240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ht="22.5" outlineLevel="1">
      <c r="A195" s="238"/>
      <c r="B195" s="227"/>
      <c r="C195" s="256" t="s">
        <v>268</v>
      </c>
      <c r="D195" s="232"/>
      <c r="E195" s="264">
        <v>-249.0575</v>
      </c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8"/>
      <c r="B196" s="227"/>
      <c r="C196" s="256" t="s">
        <v>130</v>
      </c>
      <c r="D196" s="232"/>
      <c r="E196" s="264"/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ht="22.5" outlineLevel="1">
      <c r="A197" s="238"/>
      <c r="B197" s="227"/>
      <c r="C197" s="256" t="s">
        <v>269</v>
      </c>
      <c r="D197" s="232"/>
      <c r="E197" s="264">
        <v>798.74</v>
      </c>
      <c r="F197" s="235"/>
      <c r="G197" s="240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38"/>
      <c r="B198" s="227"/>
      <c r="C198" s="256" t="s">
        <v>270</v>
      </c>
      <c r="D198" s="232"/>
      <c r="E198" s="264">
        <v>-44.98</v>
      </c>
      <c r="F198" s="235"/>
      <c r="G198" s="240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ht="22.5" outlineLevel="1">
      <c r="A199" s="238">
        <v>37</v>
      </c>
      <c r="B199" s="227" t="s">
        <v>304</v>
      </c>
      <c r="C199" s="253" t="s">
        <v>305</v>
      </c>
      <c r="D199" s="229" t="s">
        <v>145</v>
      </c>
      <c r="E199" s="262">
        <v>53.89</v>
      </c>
      <c r="F199" s="235"/>
      <c r="G199" s="240">
        <f>E199*F199</f>
        <v>0</v>
      </c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8"/>
      <c r="B200" s="227"/>
      <c r="C200" s="254" t="s">
        <v>297</v>
      </c>
      <c r="D200" s="230"/>
      <c r="E200" s="234"/>
      <c r="F200" s="236"/>
      <c r="G200" s="241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23" t="str">
        <f>C200</f>
        <v>součástí ceny této položky je:</v>
      </c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8"/>
      <c r="B201" s="227"/>
      <c r="C201" s="254" t="s">
        <v>298</v>
      </c>
      <c r="D201" s="230"/>
      <c r="E201" s="234"/>
      <c r="F201" s="236"/>
      <c r="G201" s="241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23" t="str">
        <f>C201</f>
        <v>- očištění a penetrace podkladu</v>
      </c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8"/>
      <c r="B202" s="227"/>
      <c r="C202" s="254" t="s">
        <v>306</v>
      </c>
      <c r="D202" s="230"/>
      <c r="E202" s="234"/>
      <c r="F202" s="236"/>
      <c r="G202" s="241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23" t="str">
        <f>C202</f>
        <v>- montáž tepel.izolace na tmel a talíř. hmoždinky</v>
      </c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8"/>
      <c r="B203" s="227"/>
      <c r="C203" s="254" t="s">
        <v>299</v>
      </c>
      <c r="D203" s="230"/>
      <c r="E203" s="234"/>
      <c r="F203" s="236"/>
      <c r="G203" s="241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23" t="str">
        <f>C203</f>
        <v>- dod.tepel.izolace - min.desky s kolm.vlákny</v>
      </c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8"/>
      <c r="B204" s="227"/>
      <c r="C204" s="254" t="s">
        <v>300</v>
      </c>
      <c r="D204" s="230"/>
      <c r="E204" s="234"/>
      <c r="F204" s="236"/>
      <c r="G204" s="241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23" t="str">
        <f>C204</f>
        <v>- lepidlo + perlinka</v>
      </c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8"/>
      <c r="B205" s="227"/>
      <c r="C205" s="254" t="s">
        <v>301</v>
      </c>
      <c r="D205" s="230"/>
      <c r="E205" s="234"/>
      <c r="F205" s="236"/>
      <c r="G205" s="241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23" t="str">
        <f>C205</f>
        <v>- přestěrkování</v>
      </c>
      <c r="BB205" s="216"/>
      <c r="BC205" s="216"/>
      <c r="BD205" s="216"/>
      <c r="BE205" s="216"/>
      <c r="BF205" s="216"/>
      <c r="BG205" s="216"/>
      <c r="BH205" s="216"/>
    </row>
    <row r="206" spans="1:60" ht="22.5" outlineLevel="1">
      <c r="A206" s="238"/>
      <c r="B206" s="227"/>
      <c r="C206" s="254" t="s">
        <v>303</v>
      </c>
      <c r="D206" s="230"/>
      <c r="E206" s="234"/>
      <c r="F206" s="236"/>
      <c r="G206" s="241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23" t="str">
        <f>C206</f>
        <v>- veškeré zakládací,rohové a ukončovací profily,včetně zesílení rohů síťkou,vyplnění spár trvale pružným tmelem dle detailů.</v>
      </c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8"/>
      <c r="B207" s="227"/>
      <c r="C207" s="256" t="s">
        <v>124</v>
      </c>
      <c r="D207" s="232"/>
      <c r="E207" s="264"/>
      <c r="F207" s="235"/>
      <c r="G207" s="240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8"/>
      <c r="B208" s="227"/>
      <c r="C208" s="256" t="s">
        <v>307</v>
      </c>
      <c r="D208" s="232"/>
      <c r="E208" s="264">
        <v>10.26</v>
      </c>
      <c r="F208" s="235"/>
      <c r="G208" s="240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8"/>
      <c r="B209" s="227"/>
      <c r="C209" s="256" t="s">
        <v>126</v>
      </c>
      <c r="D209" s="232"/>
      <c r="E209" s="264"/>
      <c r="F209" s="235"/>
      <c r="G209" s="240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8"/>
      <c r="B210" s="227"/>
      <c r="C210" s="256" t="s">
        <v>308</v>
      </c>
      <c r="D210" s="232"/>
      <c r="E210" s="264">
        <v>6.3</v>
      </c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8"/>
      <c r="B211" s="227"/>
      <c r="C211" s="256" t="s">
        <v>128</v>
      </c>
      <c r="D211" s="232"/>
      <c r="E211" s="264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8"/>
      <c r="B212" s="227"/>
      <c r="C212" s="256" t="s">
        <v>309</v>
      </c>
      <c r="D212" s="232"/>
      <c r="E212" s="264">
        <v>37.33</v>
      </c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ht="22.5" outlineLevel="1">
      <c r="A213" s="238">
        <v>38</v>
      </c>
      <c r="B213" s="227" t="s">
        <v>310</v>
      </c>
      <c r="C213" s="253" t="s">
        <v>311</v>
      </c>
      <c r="D213" s="229" t="s">
        <v>145</v>
      </c>
      <c r="E213" s="262">
        <v>94</v>
      </c>
      <c r="F213" s="235"/>
      <c r="G213" s="240">
        <f>E213*F213</f>
        <v>0</v>
      </c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8"/>
      <c r="B214" s="227"/>
      <c r="C214" s="254" t="s">
        <v>297</v>
      </c>
      <c r="D214" s="230"/>
      <c r="E214" s="234"/>
      <c r="F214" s="236"/>
      <c r="G214" s="241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23" t="str">
        <f>C214</f>
        <v>součástí ceny této položky je:</v>
      </c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38"/>
      <c r="B215" s="227"/>
      <c r="C215" s="254" t="s">
        <v>298</v>
      </c>
      <c r="D215" s="230"/>
      <c r="E215" s="234"/>
      <c r="F215" s="236"/>
      <c r="G215" s="241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23" t="str">
        <f>C215</f>
        <v>- očištění a penetrace podkladu</v>
      </c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8"/>
      <c r="B216" s="227"/>
      <c r="C216" s="254" t="s">
        <v>306</v>
      </c>
      <c r="D216" s="230"/>
      <c r="E216" s="234"/>
      <c r="F216" s="236"/>
      <c r="G216" s="241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23" t="str">
        <f>C216</f>
        <v>- montáž tepel.izolace na tmel a talíř. hmoždinky</v>
      </c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8"/>
      <c r="B217" s="227"/>
      <c r="C217" s="254" t="s">
        <v>312</v>
      </c>
      <c r="D217" s="230"/>
      <c r="E217" s="234"/>
      <c r="F217" s="236"/>
      <c r="G217" s="241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23" t="str">
        <f>C217</f>
        <v>- dod.tepel.izolace - extrudovaný polystyren</v>
      </c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8"/>
      <c r="B218" s="227"/>
      <c r="C218" s="254" t="s">
        <v>300</v>
      </c>
      <c r="D218" s="230"/>
      <c r="E218" s="234"/>
      <c r="F218" s="236"/>
      <c r="G218" s="241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23" t="str">
        <f>C218</f>
        <v>- lepidlo + perlinka</v>
      </c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8"/>
      <c r="B219" s="227"/>
      <c r="C219" s="254" t="s">
        <v>301</v>
      </c>
      <c r="D219" s="230"/>
      <c r="E219" s="234"/>
      <c r="F219" s="236"/>
      <c r="G219" s="241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23" t="str">
        <f>C219</f>
        <v>- přestěrkování</v>
      </c>
      <c r="BB219" s="216"/>
      <c r="BC219" s="216"/>
      <c r="BD219" s="216"/>
      <c r="BE219" s="216"/>
      <c r="BF219" s="216"/>
      <c r="BG219" s="216"/>
      <c r="BH219" s="216"/>
    </row>
    <row r="220" spans="1:60" ht="22.5" outlineLevel="1">
      <c r="A220" s="238"/>
      <c r="B220" s="227"/>
      <c r="C220" s="254" t="s">
        <v>303</v>
      </c>
      <c r="D220" s="230"/>
      <c r="E220" s="234"/>
      <c r="F220" s="236"/>
      <c r="G220" s="241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23" t="str">
        <f>C220</f>
        <v>- veškeré zakládací,rohové a ukončovací profily,včetně zesílení rohů síťkou,vyplnění spár trvale pružným tmelem dle detailů.</v>
      </c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8"/>
      <c r="B221" s="227"/>
      <c r="C221" s="256" t="s">
        <v>124</v>
      </c>
      <c r="D221" s="232"/>
      <c r="E221" s="264"/>
      <c r="F221" s="235"/>
      <c r="G221" s="240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8"/>
      <c r="B222" s="227"/>
      <c r="C222" s="256" t="s">
        <v>313</v>
      </c>
      <c r="D222" s="232"/>
      <c r="E222" s="264">
        <v>8.25</v>
      </c>
      <c r="F222" s="235"/>
      <c r="G222" s="240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8"/>
      <c r="B223" s="227"/>
      <c r="C223" s="256" t="s">
        <v>126</v>
      </c>
      <c r="D223" s="232"/>
      <c r="E223" s="264"/>
      <c r="F223" s="235"/>
      <c r="G223" s="240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8"/>
      <c r="B224" s="227"/>
      <c r="C224" s="256" t="s">
        <v>314</v>
      </c>
      <c r="D224" s="232"/>
      <c r="E224" s="264">
        <v>18.7</v>
      </c>
      <c r="F224" s="235"/>
      <c r="G224" s="240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8"/>
      <c r="B225" s="227"/>
      <c r="C225" s="256" t="s">
        <v>128</v>
      </c>
      <c r="D225" s="232"/>
      <c r="E225" s="264"/>
      <c r="F225" s="235"/>
      <c r="G225" s="240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8"/>
      <c r="B226" s="227"/>
      <c r="C226" s="256" t="s">
        <v>315</v>
      </c>
      <c r="D226" s="232"/>
      <c r="E226" s="264">
        <v>35.200000000000003</v>
      </c>
      <c r="F226" s="235"/>
      <c r="G226" s="240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8"/>
      <c r="B227" s="227"/>
      <c r="C227" s="256" t="s">
        <v>130</v>
      </c>
      <c r="D227" s="232"/>
      <c r="E227" s="264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8"/>
      <c r="B228" s="227"/>
      <c r="C228" s="256" t="s">
        <v>316</v>
      </c>
      <c r="D228" s="232"/>
      <c r="E228" s="264">
        <v>31.85</v>
      </c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ht="22.5" outlineLevel="1">
      <c r="A229" s="238">
        <v>39</v>
      </c>
      <c r="B229" s="227" t="s">
        <v>317</v>
      </c>
      <c r="C229" s="253" t="s">
        <v>318</v>
      </c>
      <c r="D229" s="229" t="s">
        <v>145</v>
      </c>
      <c r="E229" s="262">
        <v>112.8</v>
      </c>
      <c r="F229" s="235"/>
      <c r="G229" s="240">
        <f>E229*F229</f>
        <v>0</v>
      </c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8"/>
      <c r="B230" s="227"/>
      <c r="C230" s="254" t="s">
        <v>297</v>
      </c>
      <c r="D230" s="230"/>
      <c r="E230" s="234"/>
      <c r="F230" s="236"/>
      <c r="G230" s="241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součástí ceny této položky je:</v>
      </c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8"/>
      <c r="B231" s="227"/>
      <c r="C231" s="254" t="s">
        <v>298</v>
      </c>
      <c r="D231" s="230"/>
      <c r="E231" s="234"/>
      <c r="F231" s="236"/>
      <c r="G231" s="241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23" t="str">
        <f>C231</f>
        <v>- očištění a penetrace podkladu</v>
      </c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8"/>
      <c r="B232" s="227"/>
      <c r="C232" s="254" t="s">
        <v>306</v>
      </c>
      <c r="D232" s="230"/>
      <c r="E232" s="234"/>
      <c r="F232" s="236"/>
      <c r="G232" s="241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23" t="str">
        <f>C232</f>
        <v>- montáž tepel.izolace na tmel a talíř. hmoždinky</v>
      </c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8"/>
      <c r="B233" s="227"/>
      <c r="C233" s="254" t="s">
        <v>312</v>
      </c>
      <c r="D233" s="230"/>
      <c r="E233" s="234"/>
      <c r="F233" s="236"/>
      <c r="G233" s="241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23" t="str">
        <f>C233</f>
        <v>- dod.tepel.izolace - extrudovaný polystyren</v>
      </c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8"/>
      <c r="B234" s="227"/>
      <c r="C234" s="254" t="s">
        <v>300</v>
      </c>
      <c r="D234" s="230"/>
      <c r="E234" s="234"/>
      <c r="F234" s="236"/>
      <c r="G234" s="241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- lepidlo + perlinka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8"/>
      <c r="B235" s="227"/>
      <c r="C235" s="254" t="s">
        <v>301</v>
      </c>
      <c r="D235" s="230"/>
      <c r="E235" s="234"/>
      <c r="F235" s="236"/>
      <c r="G235" s="241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23" t="str">
        <f>C235</f>
        <v>- přestěrkování</v>
      </c>
      <c r="BB235" s="216"/>
      <c r="BC235" s="216"/>
      <c r="BD235" s="216"/>
      <c r="BE235" s="216"/>
      <c r="BF235" s="216"/>
      <c r="BG235" s="216"/>
      <c r="BH235" s="216"/>
    </row>
    <row r="236" spans="1:60" ht="22.5" outlineLevel="1">
      <c r="A236" s="238"/>
      <c r="B236" s="227"/>
      <c r="C236" s="254" t="s">
        <v>303</v>
      </c>
      <c r="D236" s="230"/>
      <c r="E236" s="234"/>
      <c r="F236" s="236"/>
      <c r="G236" s="241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23" t="str">
        <f>C236</f>
        <v>- veškeré zakládací,rohové a ukončovací profily,včetně zesílení rohů síťkou,vyplnění spár trvale pružným tmelem dle detailů.</v>
      </c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8"/>
      <c r="B237" s="227"/>
      <c r="C237" s="256" t="s">
        <v>124</v>
      </c>
      <c r="D237" s="232"/>
      <c r="E237" s="264"/>
      <c r="F237" s="235"/>
      <c r="G237" s="240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8"/>
      <c r="B238" s="227"/>
      <c r="C238" s="256" t="s">
        <v>252</v>
      </c>
      <c r="D238" s="232"/>
      <c r="E238" s="264">
        <v>9.9</v>
      </c>
      <c r="F238" s="235"/>
      <c r="G238" s="240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8"/>
      <c r="B239" s="227"/>
      <c r="C239" s="256" t="s">
        <v>126</v>
      </c>
      <c r="D239" s="232"/>
      <c r="E239" s="264"/>
      <c r="F239" s="235"/>
      <c r="G239" s="240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outlineLevel="1">
      <c r="A240" s="238"/>
      <c r="B240" s="227"/>
      <c r="C240" s="256" t="s">
        <v>253</v>
      </c>
      <c r="D240" s="232"/>
      <c r="E240" s="264">
        <v>22.44</v>
      </c>
      <c r="F240" s="235"/>
      <c r="G240" s="240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8"/>
      <c r="B241" s="227"/>
      <c r="C241" s="256" t="s">
        <v>128</v>
      </c>
      <c r="D241" s="232"/>
      <c r="E241" s="264"/>
      <c r="F241" s="235"/>
      <c r="G241" s="240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8"/>
      <c r="B242" s="227"/>
      <c r="C242" s="256" t="s">
        <v>254</v>
      </c>
      <c r="D242" s="232"/>
      <c r="E242" s="264">
        <v>42.24</v>
      </c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8"/>
      <c r="B243" s="227"/>
      <c r="C243" s="256" t="s">
        <v>130</v>
      </c>
      <c r="D243" s="232"/>
      <c r="E243" s="264"/>
      <c r="F243" s="235"/>
      <c r="G243" s="240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8"/>
      <c r="B244" s="227"/>
      <c r="C244" s="256" t="s">
        <v>255</v>
      </c>
      <c r="D244" s="232"/>
      <c r="E244" s="264">
        <v>38.22</v>
      </c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ht="22.5" outlineLevel="1">
      <c r="A245" s="238">
        <v>40</v>
      </c>
      <c r="B245" s="227" t="s">
        <v>319</v>
      </c>
      <c r="C245" s="253" t="s">
        <v>320</v>
      </c>
      <c r="D245" s="229" t="s">
        <v>188</v>
      </c>
      <c r="E245" s="262">
        <v>125</v>
      </c>
      <c r="F245" s="235"/>
      <c r="G245" s="240">
        <f>E245*F245</f>
        <v>0</v>
      </c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8"/>
      <c r="B246" s="227"/>
      <c r="C246" s="256" t="s">
        <v>321</v>
      </c>
      <c r="D246" s="232"/>
      <c r="E246" s="264">
        <v>118</v>
      </c>
      <c r="F246" s="235"/>
      <c r="G246" s="240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8"/>
      <c r="B247" s="227"/>
      <c r="C247" s="256" t="s">
        <v>322</v>
      </c>
      <c r="D247" s="232"/>
      <c r="E247" s="264">
        <v>7</v>
      </c>
      <c r="F247" s="235"/>
      <c r="G247" s="240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ht="22.5" outlineLevel="1">
      <c r="A248" s="238">
        <v>41</v>
      </c>
      <c r="B248" s="227" t="s">
        <v>323</v>
      </c>
      <c r="C248" s="253" t="s">
        <v>324</v>
      </c>
      <c r="D248" s="229" t="s">
        <v>188</v>
      </c>
      <c r="E248" s="262">
        <v>201</v>
      </c>
      <c r="F248" s="235"/>
      <c r="G248" s="240">
        <f>E248*F248</f>
        <v>0</v>
      </c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ht="22.5" outlineLevel="1">
      <c r="A249" s="238"/>
      <c r="B249" s="227"/>
      <c r="C249" s="254" t="s">
        <v>325</v>
      </c>
      <c r="D249" s="230"/>
      <c r="E249" s="234"/>
      <c r="F249" s="236"/>
      <c r="G249" s="241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23" t="str">
        <f>C249</f>
        <v>včetně připevňovacích konzol viz výpis zámečnických výrobků, v.250 mm. Dod + mont v kompletní skladbě daného systému.</v>
      </c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8"/>
      <c r="B250" s="227"/>
      <c r="C250" s="256" t="s">
        <v>326</v>
      </c>
      <c r="D250" s="232"/>
      <c r="E250" s="264"/>
      <c r="F250" s="235"/>
      <c r="G250" s="240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8"/>
      <c r="B251" s="227"/>
      <c r="C251" s="256" t="s">
        <v>327</v>
      </c>
      <c r="D251" s="232"/>
      <c r="E251" s="264">
        <v>201</v>
      </c>
      <c r="F251" s="235"/>
      <c r="G251" s="240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8">
        <v>42</v>
      </c>
      <c r="B252" s="227" t="s">
        <v>328</v>
      </c>
      <c r="C252" s="253" t="s">
        <v>329</v>
      </c>
      <c r="D252" s="229" t="s">
        <v>145</v>
      </c>
      <c r="E252" s="262">
        <v>382.5</v>
      </c>
      <c r="F252" s="235"/>
      <c r="G252" s="240">
        <f>E252*F252</f>
        <v>0</v>
      </c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ht="22.5" outlineLevel="1">
      <c r="A253" s="238">
        <v>43</v>
      </c>
      <c r="B253" s="227" t="s">
        <v>330</v>
      </c>
      <c r="C253" s="253" t="s">
        <v>331</v>
      </c>
      <c r="D253" s="229" t="s">
        <v>145</v>
      </c>
      <c r="E253" s="262">
        <v>382.5</v>
      </c>
      <c r="F253" s="235"/>
      <c r="G253" s="240">
        <f>E253*F253</f>
        <v>0</v>
      </c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8"/>
      <c r="B254" s="227"/>
      <c r="C254" s="254" t="s">
        <v>332</v>
      </c>
      <c r="D254" s="230"/>
      <c r="E254" s="234"/>
      <c r="F254" s="236"/>
      <c r="G254" s="241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23" t="str">
        <f>C254</f>
        <v>výkaz výměr viz předchozí pol.</v>
      </c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8">
        <v>44</v>
      </c>
      <c r="B255" s="227" t="s">
        <v>333</v>
      </c>
      <c r="C255" s="253" t="s">
        <v>334</v>
      </c>
      <c r="D255" s="229" t="s">
        <v>145</v>
      </c>
      <c r="E255" s="262">
        <v>38.136000000000003</v>
      </c>
      <c r="F255" s="235"/>
      <c r="G255" s="240">
        <f>E255*F255</f>
        <v>0</v>
      </c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8"/>
      <c r="B256" s="227"/>
      <c r="C256" s="254" t="s">
        <v>335</v>
      </c>
      <c r="D256" s="230"/>
      <c r="E256" s="234"/>
      <c r="F256" s="236"/>
      <c r="G256" s="241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23" t="str">
        <f>C256</f>
        <v xml:space="preserve"> odstranění povrch.poškozené vrstvy betonu</v>
      </c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8"/>
      <c r="B257" s="227"/>
      <c r="C257" s="254" t="s">
        <v>336</v>
      </c>
      <c r="D257" s="230"/>
      <c r="E257" s="234"/>
      <c r="F257" s="236"/>
      <c r="G257" s="241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23" t="str">
        <f>C257</f>
        <v>- otrýskání povrchu</v>
      </c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8"/>
      <c r="B258" s="227"/>
      <c r="C258" s="254" t="s">
        <v>337</v>
      </c>
      <c r="D258" s="230"/>
      <c r="E258" s="234"/>
      <c r="F258" s="236"/>
      <c r="G258" s="241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23" t="str">
        <f>C258</f>
        <v>- ošetření výztuže a reprofilace betonu</v>
      </c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8"/>
      <c r="B259" s="227"/>
      <c r="C259" s="254" t="s">
        <v>338</v>
      </c>
      <c r="D259" s="230"/>
      <c r="E259" s="234"/>
      <c r="F259" s="236"/>
      <c r="G259" s="241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23" t="str">
        <f>C259</f>
        <v>- příložky + sanační hmota tl.do 20 mm</v>
      </c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8"/>
      <c r="B260" s="227"/>
      <c r="C260" s="254" t="s">
        <v>339</v>
      </c>
      <c r="D260" s="230"/>
      <c r="E260" s="234"/>
      <c r="F260" s="236"/>
      <c r="G260" s="241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23" t="str">
        <f>C260</f>
        <v>- zapravení</v>
      </c>
      <c r="BB260" s="216"/>
      <c r="BC260" s="216"/>
      <c r="BD260" s="216"/>
      <c r="BE260" s="216"/>
      <c r="BF260" s="216"/>
      <c r="BG260" s="216"/>
      <c r="BH260" s="216"/>
    </row>
    <row r="261" spans="1:60" ht="33.75" outlineLevel="1">
      <c r="A261" s="238"/>
      <c r="B261" s="227"/>
      <c r="C261" s="254" t="s">
        <v>957</v>
      </c>
      <c r="D261" s="230"/>
      <c r="E261" s="234"/>
      <c r="F261" s="236"/>
      <c r="G261" s="241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23" t="str">
        <f>C261</f>
        <v>Dodávka a montáž v kompletní skladbě daného systému,  včetně všech doplňkových a pomocných konstrukcí materiálů a prací, včetně lešení, likvidace optryskaného materiálu, ochrana stavajícíh povrchů a pod</v>
      </c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8"/>
      <c r="B262" s="227"/>
      <c r="C262" s="254" t="s">
        <v>340</v>
      </c>
      <c r="D262" s="230"/>
      <c r="E262" s="234"/>
      <c r="F262" s="236"/>
      <c r="G262" s="241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23" t="str">
        <f>C262</f>
        <v>Rozsah sanace bude upřesněn při realizaci a odsouhlasena investorem.</v>
      </c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8"/>
      <c r="B263" s="227"/>
      <c r="C263" s="256" t="s">
        <v>341</v>
      </c>
      <c r="D263" s="232"/>
      <c r="E263" s="264">
        <v>38.136000000000003</v>
      </c>
      <c r="F263" s="235"/>
      <c r="G263" s="240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>
      <c r="A264" s="239" t="s">
        <v>116</v>
      </c>
      <c r="B264" s="228" t="s">
        <v>73</v>
      </c>
      <c r="C264" s="255" t="s">
        <v>74</v>
      </c>
      <c r="D264" s="231"/>
      <c r="E264" s="263"/>
      <c r="F264" s="237">
        <f>SUM(G265:G292)</f>
        <v>0</v>
      </c>
      <c r="G264" s="242"/>
    </row>
    <row r="265" spans="1:60" outlineLevel="1">
      <c r="A265" s="238">
        <v>45</v>
      </c>
      <c r="B265" s="227" t="s">
        <v>342</v>
      </c>
      <c r="C265" s="253" t="s">
        <v>343</v>
      </c>
      <c r="D265" s="229" t="s">
        <v>123</v>
      </c>
      <c r="E265" s="262">
        <v>3.75</v>
      </c>
      <c r="F265" s="235"/>
      <c r="G265" s="240">
        <f>E265*F265</f>
        <v>0</v>
      </c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8"/>
      <c r="B266" s="227"/>
      <c r="C266" s="256" t="s">
        <v>344</v>
      </c>
      <c r="D266" s="232"/>
      <c r="E266" s="264">
        <v>3.75</v>
      </c>
      <c r="F266" s="235"/>
      <c r="G266" s="240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8">
        <v>46</v>
      </c>
      <c r="B267" s="227" t="s">
        <v>345</v>
      </c>
      <c r="C267" s="253" t="s">
        <v>346</v>
      </c>
      <c r="D267" s="229" t="s">
        <v>123</v>
      </c>
      <c r="E267" s="262">
        <v>2.21</v>
      </c>
      <c r="F267" s="235"/>
      <c r="G267" s="240">
        <f>E267*F267</f>
        <v>0</v>
      </c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8"/>
      <c r="B268" s="227"/>
      <c r="C268" s="256" t="s">
        <v>347</v>
      </c>
      <c r="D268" s="232"/>
      <c r="E268" s="264">
        <v>0.81</v>
      </c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8"/>
      <c r="B269" s="227"/>
      <c r="C269" s="256" t="s">
        <v>348</v>
      </c>
      <c r="D269" s="232"/>
      <c r="E269" s="264">
        <v>0.8</v>
      </c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8"/>
      <c r="B270" s="227"/>
      <c r="C270" s="256" t="s">
        <v>349</v>
      </c>
      <c r="D270" s="232"/>
      <c r="E270" s="264">
        <v>0.6</v>
      </c>
      <c r="F270" s="235"/>
      <c r="G270" s="240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8">
        <v>47</v>
      </c>
      <c r="B271" s="227" t="s">
        <v>350</v>
      </c>
      <c r="C271" s="253" t="s">
        <v>351</v>
      </c>
      <c r="D271" s="229" t="s">
        <v>145</v>
      </c>
      <c r="E271" s="262">
        <v>107.3</v>
      </c>
      <c r="F271" s="235"/>
      <c r="G271" s="240">
        <f>E271*F271</f>
        <v>0</v>
      </c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8"/>
      <c r="B272" s="227"/>
      <c r="C272" s="256" t="s">
        <v>352</v>
      </c>
      <c r="D272" s="232"/>
      <c r="E272" s="264">
        <v>100.3</v>
      </c>
      <c r="F272" s="235"/>
      <c r="G272" s="240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8"/>
      <c r="B273" s="227"/>
      <c r="C273" s="256" t="s">
        <v>353</v>
      </c>
      <c r="D273" s="232"/>
      <c r="E273" s="264">
        <v>7</v>
      </c>
      <c r="F273" s="235"/>
      <c r="G273" s="240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8">
        <v>48</v>
      </c>
      <c r="B274" s="227" t="s">
        <v>354</v>
      </c>
      <c r="C274" s="253" t="s">
        <v>355</v>
      </c>
      <c r="D274" s="229" t="s">
        <v>145</v>
      </c>
      <c r="E274" s="262">
        <v>105.015</v>
      </c>
      <c r="F274" s="235"/>
      <c r="G274" s="240">
        <f>E274*F274</f>
        <v>0</v>
      </c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ht="22.5" outlineLevel="1">
      <c r="A275" s="238"/>
      <c r="B275" s="227"/>
      <c r="C275" s="256" t="s">
        <v>356</v>
      </c>
      <c r="D275" s="232"/>
      <c r="E275" s="264">
        <v>32.354999999999997</v>
      </c>
      <c r="F275" s="235"/>
      <c r="G275" s="240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8"/>
      <c r="B276" s="227"/>
      <c r="C276" s="256" t="s">
        <v>357</v>
      </c>
      <c r="D276" s="232"/>
      <c r="E276" s="264">
        <v>59.805</v>
      </c>
      <c r="F276" s="235"/>
      <c r="G276" s="240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8"/>
      <c r="B277" s="227"/>
      <c r="C277" s="256" t="s">
        <v>358</v>
      </c>
      <c r="D277" s="232"/>
      <c r="E277" s="264">
        <v>12.855</v>
      </c>
      <c r="F277" s="235"/>
      <c r="G277" s="240"/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8">
        <v>49</v>
      </c>
      <c r="B278" s="227" t="s">
        <v>359</v>
      </c>
      <c r="C278" s="253" t="s">
        <v>360</v>
      </c>
      <c r="D278" s="229" t="s">
        <v>145</v>
      </c>
      <c r="E278" s="262">
        <v>1004.25</v>
      </c>
      <c r="F278" s="235"/>
      <c r="G278" s="240">
        <f>E278*F278</f>
        <v>0</v>
      </c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8"/>
      <c r="B279" s="227"/>
      <c r="C279" s="256" t="s">
        <v>361</v>
      </c>
      <c r="D279" s="232"/>
      <c r="E279" s="264"/>
      <c r="F279" s="235"/>
      <c r="G279" s="240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8"/>
      <c r="B280" s="227"/>
      <c r="C280" s="256" t="s">
        <v>362</v>
      </c>
      <c r="D280" s="232"/>
      <c r="E280" s="264">
        <v>1004.25</v>
      </c>
      <c r="F280" s="235"/>
      <c r="G280" s="240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ht="22.5" outlineLevel="1">
      <c r="A281" s="238">
        <v>50</v>
      </c>
      <c r="B281" s="227" t="s">
        <v>363</v>
      </c>
      <c r="C281" s="253" t="s">
        <v>364</v>
      </c>
      <c r="D281" s="229" t="s">
        <v>145</v>
      </c>
      <c r="E281" s="262">
        <v>86.25</v>
      </c>
      <c r="F281" s="235"/>
      <c r="G281" s="240">
        <f>E281*F281</f>
        <v>0</v>
      </c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8"/>
      <c r="B282" s="227"/>
      <c r="C282" s="254" t="s">
        <v>365</v>
      </c>
      <c r="D282" s="230"/>
      <c r="E282" s="234"/>
      <c r="F282" s="236"/>
      <c r="G282" s="241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23" t="str">
        <f>C282</f>
        <v>Včetně dodávky dlaždic.</v>
      </c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8"/>
      <c r="B283" s="227"/>
      <c r="C283" s="256" t="s">
        <v>124</v>
      </c>
      <c r="D283" s="232"/>
      <c r="E283" s="264"/>
      <c r="F283" s="235"/>
      <c r="G283" s="240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38"/>
      <c r="B284" s="227"/>
      <c r="C284" s="256" t="s">
        <v>313</v>
      </c>
      <c r="D284" s="232"/>
      <c r="E284" s="264">
        <v>8.25</v>
      </c>
      <c r="F284" s="235"/>
      <c r="G284" s="240"/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8"/>
      <c r="B285" s="227"/>
      <c r="C285" s="256" t="s">
        <v>126</v>
      </c>
      <c r="D285" s="232"/>
      <c r="E285" s="264"/>
      <c r="F285" s="235"/>
      <c r="G285" s="240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8"/>
      <c r="B286" s="227"/>
      <c r="C286" s="256" t="s">
        <v>314</v>
      </c>
      <c r="D286" s="232"/>
      <c r="E286" s="264">
        <v>18.7</v>
      </c>
      <c r="F286" s="235"/>
      <c r="G286" s="240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8"/>
      <c r="B287" s="227"/>
      <c r="C287" s="256" t="s">
        <v>128</v>
      </c>
      <c r="D287" s="232"/>
      <c r="E287" s="264"/>
      <c r="F287" s="235"/>
      <c r="G287" s="240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8"/>
      <c r="B288" s="227"/>
      <c r="C288" s="256" t="s">
        <v>366</v>
      </c>
      <c r="D288" s="232"/>
      <c r="E288" s="264">
        <v>27.45</v>
      </c>
      <c r="F288" s="235"/>
      <c r="G288" s="240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8"/>
      <c r="B289" s="227"/>
      <c r="C289" s="256" t="s">
        <v>130</v>
      </c>
      <c r="D289" s="232"/>
      <c r="E289" s="264"/>
      <c r="F289" s="235"/>
      <c r="G289" s="240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8"/>
      <c r="B290" s="227"/>
      <c r="C290" s="256" t="s">
        <v>316</v>
      </c>
      <c r="D290" s="232"/>
      <c r="E290" s="264">
        <v>31.85</v>
      </c>
      <c r="F290" s="235"/>
      <c r="G290" s="240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8">
        <v>51</v>
      </c>
      <c r="B291" s="227" t="s">
        <v>367</v>
      </c>
      <c r="C291" s="253" t="s">
        <v>368</v>
      </c>
      <c r="D291" s="229" t="s">
        <v>145</v>
      </c>
      <c r="E291" s="262">
        <v>123.2</v>
      </c>
      <c r="F291" s="235"/>
      <c r="G291" s="240">
        <f>E291*F291</f>
        <v>0</v>
      </c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8"/>
      <c r="B292" s="227"/>
      <c r="C292" s="256" t="s">
        <v>369</v>
      </c>
      <c r="D292" s="232"/>
      <c r="E292" s="264">
        <v>123.2</v>
      </c>
      <c r="F292" s="235"/>
      <c r="G292" s="240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>
      <c r="A293" s="239" t="s">
        <v>116</v>
      </c>
      <c r="B293" s="228" t="s">
        <v>75</v>
      </c>
      <c r="C293" s="255" t="s">
        <v>76</v>
      </c>
      <c r="D293" s="231"/>
      <c r="E293" s="263"/>
      <c r="F293" s="237">
        <f>SUM(G294:G317)</f>
        <v>0</v>
      </c>
      <c r="G293" s="242"/>
    </row>
    <row r="294" spans="1:60" outlineLevel="1">
      <c r="A294" s="238">
        <v>52</v>
      </c>
      <c r="B294" s="227" t="s">
        <v>370</v>
      </c>
      <c r="C294" s="253" t="s">
        <v>371</v>
      </c>
      <c r="D294" s="229" t="s">
        <v>188</v>
      </c>
      <c r="E294" s="262">
        <v>1439.8</v>
      </c>
      <c r="F294" s="235"/>
      <c r="G294" s="240">
        <f>E294*F294</f>
        <v>0</v>
      </c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8"/>
      <c r="B295" s="227"/>
      <c r="C295" s="254" t="s">
        <v>372</v>
      </c>
      <c r="D295" s="230"/>
      <c r="E295" s="234"/>
      <c r="F295" s="236"/>
      <c r="G295" s="241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23" t="str">
        <f>C295</f>
        <v>vnitřní parotěsné a vně paropropustné a vodotěsné</v>
      </c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38"/>
      <c r="B296" s="227"/>
      <c r="C296" s="254" t="s">
        <v>373</v>
      </c>
      <c r="D296" s="230"/>
      <c r="E296" s="234"/>
      <c r="F296" s="236"/>
      <c r="G296" s="241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23" t="str">
        <f>C296</f>
        <v>pásky - viz výpis truhlářských kcí.</v>
      </c>
      <c r="BB296" s="216"/>
      <c r="BC296" s="216"/>
      <c r="BD296" s="216"/>
      <c r="BE296" s="216"/>
      <c r="BF296" s="216"/>
      <c r="BG296" s="216"/>
      <c r="BH296" s="216"/>
    </row>
    <row r="297" spans="1:60" ht="22.5" outlineLevel="1">
      <c r="A297" s="238"/>
      <c r="B297" s="227"/>
      <c r="C297" s="256" t="s">
        <v>374</v>
      </c>
      <c r="D297" s="232"/>
      <c r="E297" s="264">
        <v>924</v>
      </c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ht="22.5" outlineLevel="1">
      <c r="A298" s="238"/>
      <c r="B298" s="227"/>
      <c r="C298" s="256" t="s">
        <v>375</v>
      </c>
      <c r="D298" s="232"/>
      <c r="E298" s="264">
        <v>270.8</v>
      </c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8"/>
      <c r="B299" s="227"/>
      <c r="C299" s="256" t="s">
        <v>376</v>
      </c>
      <c r="D299" s="232"/>
      <c r="E299" s="264">
        <v>107.5</v>
      </c>
      <c r="F299" s="235"/>
      <c r="G299" s="240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8"/>
      <c r="B300" s="227"/>
      <c r="C300" s="256" t="s">
        <v>377</v>
      </c>
      <c r="D300" s="232"/>
      <c r="E300" s="264">
        <v>54.5</v>
      </c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8"/>
      <c r="B301" s="227"/>
      <c r="C301" s="256" t="s">
        <v>378</v>
      </c>
      <c r="D301" s="232"/>
      <c r="E301" s="264">
        <v>83</v>
      </c>
      <c r="F301" s="235"/>
      <c r="G301" s="240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ht="22.5" outlineLevel="1">
      <c r="A302" s="238">
        <v>53</v>
      </c>
      <c r="B302" s="227" t="s">
        <v>379</v>
      </c>
      <c r="C302" s="253" t="s">
        <v>380</v>
      </c>
      <c r="D302" s="229" t="s">
        <v>188</v>
      </c>
      <c r="E302" s="262">
        <v>350.05</v>
      </c>
      <c r="F302" s="235"/>
      <c r="G302" s="240">
        <f>E302*F302</f>
        <v>0</v>
      </c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8"/>
      <c r="B303" s="227"/>
      <c r="C303" s="254" t="s">
        <v>381</v>
      </c>
      <c r="D303" s="230"/>
      <c r="E303" s="234"/>
      <c r="F303" s="236"/>
      <c r="G303" s="241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23" t="str">
        <f>C303</f>
        <v>s čelní zaobl.hranou a krytky boků parapetní desky</v>
      </c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8"/>
      <c r="B304" s="227"/>
      <c r="C304" s="254" t="s">
        <v>382</v>
      </c>
      <c r="D304" s="230"/>
      <c r="E304" s="234"/>
      <c r="F304" s="236"/>
      <c r="G304" s="241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23" t="str">
        <f>C304</f>
        <v xml:space="preserve"> - omyvatel. a desinfik.lamino DTD viz výpis truhl.výrobků</v>
      </c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8"/>
      <c r="B305" s="227"/>
      <c r="C305" s="256" t="s">
        <v>383</v>
      </c>
      <c r="D305" s="232"/>
      <c r="E305" s="264"/>
      <c r="F305" s="235"/>
      <c r="G305" s="240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ht="22.5" outlineLevel="1">
      <c r="A306" s="238"/>
      <c r="B306" s="227"/>
      <c r="C306" s="256" t="s">
        <v>384</v>
      </c>
      <c r="D306" s="232"/>
      <c r="E306" s="264">
        <v>107.85</v>
      </c>
      <c r="F306" s="235"/>
      <c r="G306" s="240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38"/>
      <c r="B307" s="227"/>
      <c r="C307" s="256" t="s">
        <v>385</v>
      </c>
      <c r="D307" s="232"/>
      <c r="E307" s="264">
        <v>199.35</v>
      </c>
      <c r="F307" s="235"/>
      <c r="G307" s="240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38"/>
      <c r="B308" s="227"/>
      <c r="C308" s="256" t="s">
        <v>386</v>
      </c>
      <c r="D308" s="232"/>
      <c r="E308" s="264"/>
      <c r="F308" s="235"/>
      <c r="G308" s="240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8"/>
      <c r="B309" s="227"/>
      <c r="C309" s="256" t="s">
        <v>387</v>
      </c>
      <c r="D309" s="232"/>
      <c r="E309" s="264">
        <v>42.85</v>
      </c>
      <c r="F309" s="235"/>
      <c r="G309" s="240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ht="22.5" outlineLevel="1">
      <c r="A310" s="238">
        <v>54</v>
      </c>
      <c r="B310" s="227" t="s">
        <v>388</v>
      </c>
      <c r="C310" s="253" t="s">
        <v>389</v>
      </c>
      <c r="D310" s="229" t="s">
        <v>119</v>
      </c>
      <c r="E310" s="262">
        <v>4</v>
      </c>
      <c r="F310" s="235"/>
      <c r="G310" s="240">
        <f>E310*F310</f>
        <v>0</v>
      </c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ht="22.5" outlineLevel="1">
      <c r="A311" s="238">
        <v>55</v>
      </c>
      <c r="B311" s="227" t="s">
        <v>390</v>
      </c>
      <c r="C311" s="253" t="s">
        <v>391</v>
      </c>
      <c r="D311" s="229" t="s">
        <v>119</v>
      </c>
      <c r="E311" s="262">
        <v>5</v>
      </c>
      <c r="F311" s="235"/>
      <c r="G311" s="240">
        <f>E311*F311</f>
        <v>0</v>
      </c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ht="22.5" outlineLevel="1">
      <c r="A312" s="238">
        <v>56</v>
      </c>
      <c r="B312" s="227" t="s">
        <v>392</v>
      </c>
      <c r="C312" s="253" t="s">
        <v>393</v>
      </c>
      <c r="D312" s="229" t="s">
        <v>119</v>
      </c>
      <c r="E312" s="262">
        <v>56</v>
      </c>
      <c r="F312" s="235"/>
      <c r="G312" s="240">
        <f>E312*F312</f>
        <v>0</v>
      </c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8"/>
      <c r="B313" s="227"/>
      <c r="C313" s="256" t="s">
        <v>394</v>
      </c>
      <c r="D313" s="232"/>
      <c r="E313" s="264">
        <v>56</v>
      </c>
      <c r="F313" s="235"/>
      <c r="G313" s="240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ht="22.5" outlineLevel="1">
      <c r="A314" s="238">
        <v>57</v>
      </c>
      <c r="B314" s="227" t="s">
        <v>395</v>
      </c>
      <c r="C314" s="253" t="s">
        <v>396</v>
      </c>
      <c r="D314" s="229" t="s">
        <v>119</v>
      </c>
      <c r="E314" s="262">
        <v>26</v>
      </c>
      <c r="F314" s="235"/>
      <c r="G314" s="240">
        <f>E314*F314</f>
        <v>0</v>
      </c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ht="22.5" outlineLevel="1">
      <c r="A315" s="238">
        <v>58</v>
      </c>
      <c r="B315" s="227" t="s">
        <v>397</v>
      </c>
      <c r="C315" s="253" t="s">
        <v>398</v>
      </c>
      <c r="D315" s="229" t="s">
        <v>119</v>
      </c>
      <c r="E315" s="262">
        <v>98</v>
      </c>
      <c r="F315" s="235"/>
      <c r="G315" s="240">
        <f>E315*F315</f>
        <v>0</v>
      </c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38"/>
      <c r="B316" s="227"/>
      <c r="C316" s="256" t="s">
        <v>399</v>
      </c>
      <c r="D316" s="232"/>
      <c r="E316" s="264">
        <v>98</v>
      </c>
      <c r="F316" s="235"/>
      <c r="G316" s="240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ht="22.5" outlineLevel="1">
      <c r="A317" s="238">
        <v>59</v>
      </c>
      <c r="B317" s="227" t="s">
        <v>400</v>
      </c>
      <c r="C317" s="253" t="s">
        <v>401</v>
      </c>
      <c r="D317" s="229" t="s">
        <v>119</v>
      </c>
      <c r="E317" s="262">
        <v>1</v>
      </c>
      <c r="F317" s="235"/>
      <c r="G317" s="240">
        <f>E317*F317</f>
        <v>0</v>
      </c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>
      <c r="A318" s="239" t="s">
        <v>116</v>
      </c>
      <c r="B318" s="228" t="s">
        <v>77</v>
      </c>
      <c r="C318" s="255" t="s">
        <v>11</v>
      </c>
      <c r="D318" s="231"/>
      <c r="E318" s="263"/>
      <c r="F318" s="237">
        <f>SUM(G319:G330)</f>
        <v>0</v>
      </c>
      <c r="G318" s="242"/>
    </row>
    <row r="319" spans="1:60" outlineLevel="1">
      <c r="A319" s="238">
        <v>60</v>
      </c>
      <c r="B319" s="227" t="s">
        <v>402</v>
      </c>
      <c r="C319" s="253" t="s">
        <v>403</v>
      </c>
      <c r="D319" s="229" t="s">
        <v>404</v>
      </c>
      <c r="E319" s="262">
        <v>195</v>
      </c>
      <c r="F319" s="235"/>
      <c r="G319" s="240">
        <f>E319*F319</f>
        <v>0</v>
      </c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8"/>
      <c r="B320" s="227"/>
      <c r="C320" s="256" t="s">
        <v>405</v>
      </c>
      <c r="D320" s="232"/>
      <c r="E320" s="264"/>
      <c r="F320" s="235"/>
      <c r="G320" s="240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8"/>
      <c r="B321" s="227"/>
      <c r="C321" s="256" t="s">
        <v>406</v>
      </c>
      <c r="D321" s="232"/>
      <c r="E321" s="264">
        <v>15</v>
      </c>
      <c r="F321" s="235"/>
      <c r="G321" s="240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8"/>
      <c r="B322" s="227"/>
      <c r="C322" s="256" t="s">
        <v>407</v>
      </c>
      <c r="D322" s="232"/>
      <c r="E322" s="264">
        <v>15</v>
      </c>
      <c r="F322" s="235"/>
      <c r="G322" s="240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8"/>
      <c r="B323" s="227"/>
      <c r="C323" s="256" t="s">
        <v>408</v>
      </c>
      <c r="D323" s="232"/>
      <c r="E323" s="264">
        <v>20</v>
      </c>
      <c r="F323" s="235"/>
      <c r="G323" s="240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38"/>
      <c r="B324" s="227"/>
      <c r="C324" s="256" t="s">
        <v>409</v>
      </c>
      <c r="D324" s="232"/>
      <c r="E324" s="264">
        <v>20</v>
      </c>
      <c r="F324" s="235"/>
      <c r="G324" s="240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8"/>
      <c r="B325" s="227"/>
      <c r="C325" s="256" t="s">
        <v>410</v>
      </c>
      <c r="D325" s="232"/>
      <c r="E325" s="264">
        <v>10</v>
      </c>
      <c r="F325" s="235"/>
      <c r="G325" s="240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38"/>
      <c r="B326" s="227"/>
      <c r="C326" s="256" t="s">
        <v>411</v>
      </c>
      <c r="D326" s="232"/>
      <c r="E326" s="264">
        <v>15</v>
      </c>
      <c r="F326" s="235"/>
      <c r="G326" s="240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8"/>
      <c r="B327" s="227"/>
      <c r="C327" s="256" t="s">
        <v>412</v>
      </c>
      <c r="D327" s="232"/>
      <c r="E327" s="264"/>
      <c r="F327" s="235"/>
      <c r="G327" s="240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8"/>
      <c r="B328" s="227"/>
      <c r="C328" s="256" t="s">
        <v>413</v>
      </c>
      <c r="D328" s="232"/>
      <c r="E328" s="264">
        <v>55</v>
      </c>
      <c r="F328" s="235"/>
      <c r="G328" s="240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38"/>
      <c r="B329" s="227"/>
      <c r="C329" s="256" t="s">
        <v>414</v>
      </c>
      <c r="D329" s="232"/>
      <c r="E329" s="264"/>
      <c r="F329" s="235"/>
      <c r="G329" s="240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38"/>
      <c r="B330" s="227"/>
      <c r="C330" s="256" t="s">
        <v>415</v>
      </c>
      <c r="D330" s="232"/>
      <c r="E330" s="264">
        <v>45</v>
      </c>
      <c r="F330" s="235"/>
      <c r="G330" s="240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>
      <c r="A331" s="239" t="s">
        <v>116</v>
      </c>
      <c r="B331" s="228" t="s">
        <v>78</v>
      </c>
      <c r="C331" s="255" t="s">
        <v>79</v>
      </c>
      <c r="D331" s="231"/>
      <c r="E331" s="263"/>
      <c r="F331" s="237">
        <f>SUM(G332:G350)</f>
        <v>0</v>
      </c>
      <c r="G331" s="242"/>
    </row>
    <row r="332" spans="1:60" outlineLevel="1">
      <c r="A332" s="238">
        <v>61</v>
      </c>
      <c r="B332" s="227" t="s">
        <v>416</v>
      </c>
      <c r="C332" s="253" t="s">
        <v>417</v>
      </c>
      <c r="D332" s="229" t="s">
        <v>145</v>
      </c>
      <c r="E332" s="262">
        <v>3123.71</v>
      </c>
      <c r="F332" s="235"/>
      <c r="G332" s="240">
        <f>E332*F332</f>
        <v>0</v>
      </c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8"/>
      <c r="B333" s="227"/>
      <c r="C333" s="256" t="s">
        <v>124</v>
      </c>
      <c r="D333" s="232"/>
      <c r="E333" s="264"/>
      <c r="F333" s="235"/>
      <c r="G333" s="240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8"/>
      <c r="B334" s="227"/>
      <c r="C334" s="256" t="s">
        <v>418</v>
      </c>
      <c r="D334" s="232"/>
      <c r="E334" s="264">
        <v>666.9</v>
      </c>
      <c r="F334" s="235"/>
      <c r="G334" s="240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8"/>
      <c r="B335" s="227"/>
      <c r="C335" s="256" t="s">
        <v>126</v>
      </c>
      <c r="D335" s="232"/>
      <c r="E335" s="264"/>
      <c r="F335" s="235"/>
      <c r="G335" s="240"/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8"/>
      <c r="B336" s="227"/>
      <c r="C336" s="256" t="s">
        <v>419</v>
      </c>
      <c r="D336" s="232"/>
      <c r="E336" s="264">
        <v>469.95</v>
      </c>
      <c r="F336" s="235"/>
      <c r="G336" s="240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38"/>
      <c r="B337" s="227"/>
      <c r="C337" s="256" t="s">
        <v>128</v>
      </c>
      <c r="D337" s="232"/>
      <c r="E337" s="264"/>
      <c r="F337" s="235"/>
      <c r="G337" s="240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ht="22.5" outlineLevel="1">
      <c r="A338" s="238"/>
      <c r="B338" s="227"/>
      <c r="C338" s="256" t="s">
        <v>420</v>
      </c>
      <c r="D338" s="232"/>
      <c r="E338" s="264">
        <v>924.14</v>
      </c>
      <c r="F338" s="235"/>
      <c r="G338" s="240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8"/>
      <c r="B339" s="227"/>
      <c r="C339" s="256" t="s">
        <v>130</v>
      </c>
      <c r="D339" s="232"/>
      <c r="E339" s="264"/>
      <c r="F339" s="235"/>
      <c r="G339" s="240"/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8"/>
      <c r="B340" s="227"/>
      <c r="C340" s="256" t="s">
        <v>421</v>
      </c>
      <c r="D340" s="232"/>
      <c r="E340" s="264">
        <v>1062.72</v>
      </c>
      <c r="F340" s="235"/>
      <c r="G340" s="240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ht="22.5" outlineLevel="1">
      <c r="A341" s="238">
        <v>62</v>
      </c>
      <c r="B341" s="227" t="s">
        <v>422</v>
      </c>
      <c r="C341" s="253" t="s">
        <v>423</v>
      </c>
      <c r="D341" s="229" t="s">
        <v>145</v>
      </c>
      <c r="E341" s="262">
        <v>12494.8</v>
      </c>
      <c r="F341" s="235"/>
      <c r="G341" s="240">
        <f>E341*F341</f>
        <v>0</v>
      </c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38"/>
      <c r="B342" s="227"/>
      <c r="C342" s="256" t="s">
        <v>424</v>
      </c>
      <c r="D342" s="232"/>
      <c r="E342" s="264">
        <v>12494.8</v>
      </c>
      <c r="F342" s="235"/>
      <c r="G342" s="240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ht="22.5" outlineLevel="1">
      <c r="A343" s="238">
        <v>63</v>
      </c>
      <c r="B343" s="227" t="s">
        <v>425</v>
      </c>
      <c r="C343" s="253" t="s">
        <v>426</v>
      </c>
      <c r="D343" s="229" t="s">
        <v>145</v>
      </c>
      <c r="E343" s="262">
        <v>3123.7</v>
      </c>
      <c r="F343" s="235"/>
      <c r="G343" s="240">
        <f>E343*F343</f>
        <v>0</v>
      </c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8">
        <v>64</v>
      </c>
      <c r="B344" s="227" t="s">
        <v>427</v>
      </c>
      <c r="C344" s="253" t="s">
        <v>428</v>
      </c>
      <c r="D344" s="229" t="s">
        <v>145</v>
      </c>
      <c r="E344" s="262">
        <v>760</v>
      </c>
      <c r="F344" s="235"/>
      <c r="G344" s="240">
        <f>E344*F344</f>
        <v>0</v>
      </c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8"/>
      <c r="B345" s="227"/>
      <c r="C345" s="256" t="s">
        <v>429</v>
      </c>
      <c r="D345" s="232"/>
      <c r="E345" s="264">
        <v>760</v>
      </c>
      <c r="F345" s="235"/>
      <c r="G345" s="240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ht="22.5" outlineLevel="1">
      <c r="A346" s="238">
        <v>65</v>
      </c>
      <c r="B346" s="227" t="s">
        <v>430</v>
      </c>
      <c r="C346" s="253" t="s">
        <v>431</v>
      </c>
      <c r="D346" s="229" t="s">
        <v>145</v>
      </c>
      <c r="E346" s="262">
        <v>1561.85</v>
      </c>
      <c r="F346" s="235"/>
      <c r="G346" s="240">
        <f>E346*F346</f>
        <v>0</v>
      </c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38"/>
      <c r="B347" s="227"/>
      <c r="C347" s="256" t="s">
        <v>432</v>
      </c>
      <c r="D347" s="232"/>
      <c r="E347" s="264">
        <v>1561.85</v>
      </c>
      <c r="F347" s="235"/>
      <c r="G347" s="240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8">
        <v>66</v>
      </c>
      <c r="B348" s="227" t="s">
        <v>433</v>
      </c>
      <c r="C348" s="253" t="s">
        <v>434</v>
      </c>
      <c r="D348" s="229" t="s">
        <v>145</v>
      </c>
      <c r="E348" s="262">
        <v>6247.4</v>
      </c>
      <c r="F348" s="235"/>
      <c r="G348" s="240">
        <f>E348*F348</f>
        <v>0</v>
      </c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8"/>
      <c r="B349" s="227"/>
      <c r="C349" s="256" t="s">
        <v>435</v>
      </c>
      <c r="D349" s="232"/>
      <c r="E349" s="264">
        <v>6247.4</v>
      </c>
      <c r="F349" s="235"/>
      <c r="G349" s="240"/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8">
        <v>67</v>
      </c>
      <c r="B350" s="227" t="s">
        <v>436</v>
      </c>
      <c r="C350" s="253" t="s">
        <v>437</v>
      </c>
      <c r="D350" s="229" t="s">
        <v>145</v>
      </c>
      <c r="E350" s="262">
        <v>1561.85</v>
      </c>
      <c r="F350" s="235"/>
      <c r="G350" s="240">
        <f>E350*F350</f>
        <v>0</v>
      </c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ht="25.5">
      <c r="A351" s="239" t="s">
        <v>116</v>
      </c>
      <c r="B351" s="228" t="s">
        <v>80</v>
      </c>
      <c r="C351" s="255" t="s">
        <v>81</v>
      </c>
      <c r="D351" s="231"/>
      <c r="E351" s="263"/>
      <c r="F351" s="237">
        <f>SUM(G352:G391)</f>
        <v>0</v>
      </c>
      <c r="G351" s="242"/>
    </row>
    <row r="352" spans="1:60" outlineLevel="1">
      <c r="A352" s="238">
        <v>68</v>
      </c>
      <c r="B352" s="227" t="s">
        <v>438</v>
      </c>
      <c r="C352" s="253" t="s">
        <v>439</v>
      </c>
      <c r="D352" s="229" t="s">
        <v>145</v>
      </c>
      <c r="E352" s="262">
        <v>1140</v>
      </c>
      <c r="F352" s="235"/>
      <c r="G352" s="240">
        <f>E352*F352</f>
        <v>0</v>
      </c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38"/>
      <c r="B353" s="227"/>
      <c r="C353" s="254" t="s">
        <v>440</v>
      </c>
      <c r="D353" s="230"/>
      <c r="E353" s="234"/>
      <c r="F353" s="236"/>
      <c r="G353" s="241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23" t="str">
        <f>C353</f>
        <v>Vzhledem k provádění prací z lešení bude provedeno</v>
      </c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8"/>
      <c r="B354" s="227"/>
      <c r="C354" s="254" t="s">
        <v>441</v>
      </c>
      <c r="D354" s="230"/>
      <c r="E354" s="234"/>
      <c r="F354" s="236"/>
      <c r="G354" s="241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23" t="str">
        <f>C354</f>
        <v>vyčištění pouze tzv."pracovní fronty " v šířce 1,5 m okolo obvod.stěn.</v>
      </c>
      <c r="BB354" s="216"/>
      <c r="BC354" s="216"/>
      <c r="BD354" s="216"/>
      <c r="BE354" s="216"/>
      <c r="BF354" s="216"/>
      <c r="BG354" s="216"/>
      <c r="BH354" s="216"/>
    </row>
    <row r="355" spans="1:60" outlineLevel="1">
      <c r="A355" s="238"/>
      <c r="B355" s="227"/>
      <c r="C355" s="256" t="s">
        <v>442</v>
      </c>
      <c r="D355" s="232"/>
      <c r="E355" s="264">
        <v>1140</v>
      </c>
      <c r="F355" s="235"/>
      <c r="G355" s="240"/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ht="22.5" outlineLevel="1">
      <c r="A356" s="238">
        <v>69</v>
      </c>
      <c r="B356" s="227" t="s">
        <v>443</v>
      </c>
      <c r="C356" s="253" t="s">
        <v>444</v>
      </c>
      <c r="D356" s="229" t="s">
        <v>145</v>
      </c>
      <c r="E356" s="262">
        <v>5</v>
      </c>
      <c r="F356" s="235"/>
      <c r="G356" s="240">
        <f>E356*F356</f>
        <v>0</v>
      </c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ht="22.5" outlineLevel="1">
      <c r="A357" s="238">
        <v>70</v>
      </c>
      <c r="B357" s="227" t="s">
        <v>445</v>
      </c>
      <c r="C357" s="253" t="s">
        <v>446</v>
      </c>
      <c r="D357" s="229" t="s">
        <v>119</v>
      </c>
      <c r="E357" s="262">
        <v>56</v>
      </c>
      <c r="F357" s="235"/>
      <c r="G357" s="240">
        <f>E357*F357</f>
        <v>0</v>
      </c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8"/>
      <c r="B358" s="227"/>
      <c r="C358" s="254" t="s">
        <v>447</v>
      </c>
      <c r="D358" s="230"/>
      <c r="E358" s="234"/>
      <c r="F358" s="236"/>
      <c r="G358" s="241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23" t="str">
        <f>C358</f>
        <v xml:space="preserve"> - viz výkresy fasád</v>
      </c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38">
        <v>71</v>
      </c>
      <c r="B359" s="227" t="s">
        <v>448</v>
      </c>
      <c r="C359" s="253" t="s">
        <v>449</v>
      </c>
      <c r="D359" s="229" t="s">
        <v>119</v>
      </c>
      <c r="E359" s="262">
        <v>4</v>
      </c>
      <c r="F359" s="235"/>
      <c r="G359" s="240">
        <f>E359*F359</f>
        <v>0</v>
      </c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8"/>
      <c r="B360" s="227"/>
      <c r="C360" s="256" t="s">
        <v>450</v>
      </c>
      <c r="D360" s="232"/>
      <c r="E360" s="264">
        <v>4</v>
      </c>
      <c r="F360" s="235"/>
      <c r="G360" s="240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outlineLevel="1">
      <c r="A361" s="238">
        <v>72</v>
      </c>
      <c r="B361" s="227" t="s">
        <v>451</v>
      </c>
      <c r="C361" s="253" t="s">
        <v>452</v>
      </c>
      <c r="D361" s="229" t="s">
        <v>119</v>
      </c>
      <c r="E361" s="262">
        <v>23</v>
      </c>
      <c r="F361" s="235"/>
      <c r="G361" s="240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outlineLevel="1">
      <c r="A362" s="238"/>
      <c r="B362" s="227"/>
      <c r="C362" s="256" t="s">
        <v>453</v>
      </c>
      <c r="D362" s="232"/>
      <c r="E362" s="264">
        <v>23</v>
      </c>
      <c r="F362" s="235"/>
      <c r="G362" s="240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ht="22.5" outlineLevel="1">
      <c r="A363" s="238">
        <v>73</v>
      </c>
      <c r="B363" s="227" t="s">
        <v>454</v>
      </c>
      <c r="C363" s="253" t="s">
        <v>455</v>
      </c>
      <c r="D363" s="229" t="s">
        <v>456</v>
      </c>
      <c r="E363" s="262">
        <v>1</v>
      </c>
      <c r="F363" s="235"/>
      <c r="G363" s="240">
        <f>E363*F363</f>
        <v>0</v>
      </c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ht="22.5" outlineLevel="1">
      <c r="A364" s="238">
        <v>74</v>
      </c>
      <c r="B364" s="227" t="s">
        <v>457</v>
      </c>
      <c r="C364" s="253" t="s">
        <v>458</v>
      </c>
      <c r="D364" s="229" t="s">
        <v>456</v>
      </c>
      <c r="E364" s="262">
        <v>1</v>
      </c>
      <c r="F364" s="235"/>
      <c r="G364" s="240">
        <f>E364*F364</f>
        <v>0</v>
      </c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38">
        <v>75</v>
      </c>
      <c r="B365" s="227" t="s">
        <v>459</v>
      </c>
      <c r="C365" s="253" t="s">
        <v>460</v>
      </c>
      <c r="D365" s="229" t="s">
        <v>456</v>
      </c>
      <c r="E365" s="262">
        <v>2</v>
      </c>
      <c r="F365" s="235"/>
      <c r="G365" s="240">
        <f>E365*F365</f>
        <v>0</v>
      </c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8">
        <v>76</v>
      </c>
      <c r="B366" s="227" t="s">
        <v>461</v>
      </c>
      <c r="C366" s="253" t="s">
        <v>462</v>
      </c>
      <c r="D366" s="229" t="s">
        <v>456</v>
      </c>
      <c r="E366" s="262">
        <v>2</v>
      </c>
      <c r="F366" s="235"/>
      <c r="G366" s="240">
        <f>E366*F366</f>
        <v>0</v>
      </c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8">
        <v>77</v>
      </c>
      <c r="B367" s="227" t="s">
        <v>463</v>
      </c>
      <c r="C367" s="253" t="s">
        <v>464</v>
      </c>
      <c r="D367" s="229" t="s">
        <v>456</v>
      </c>
      <c r="E367" s="262">
        <v>2</v>
      </c>
      <c r="F367" s="235"/>
      <c r="G367" s="240">
        <f>E367*F367</f>
        <v>0</v>
      </c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outlineLevel="1">
      <c r="A368" s="238">
        <v>78</v>
      </c>
      <c r="B368" s="227" t="s">
        <v>465</v>
      </c>
      <c r="C368" s="253" t="s">
        <v>466</v>
      </c>
      <c r="D368" s="229" t="s">
        <v>456</v>
      </c>
      <c r="E368" s="262">
        <v>8</v>
      </c>
      <c r="F368" s="235"/>
      <c r="G368" s="240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38">
        <v>79</v>
      </c>
      <c r="B369" s="227" t="s">
        <v>467</v>
      </c>
      <c r="C369" s="253" t="s">
        <v>468</v>
      </c>
      <c r="D369" s="229" t="s">
        <v>456</v>
      </c>
      <c r="E369" s="262">
        <v>1</v>
      </c>
      <c r="F369" s="235"/>
      <c r="G369" s="240">
        <f>E369*F369</f>
        <v>0</v>
      </c>
      <c r="H369" s="216"/>
      <c r="I369" s="216"/>
      <c r="J369" s="216"/>
      <c r="K369" s="216"/>
      <c r="L369" s="216"/>
      <c r="M369" s="216"/>
      <c r="N369" s="216"/>
      <c r="O369" s="216"/>
      <c r="P369" s="216"/>
      <c r="Q369" s="216"/>
      <c r="R369" s="216"/>
      <c r="S369" s="216"/>
      <c r="T369" s="216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38">
        <v>80</v>
      </c>
      <c r="B370" s="227" t="s">
        <v>469</v>
      </c>
      <c r="C370" s="253" t="s">
        <v>470</v>
      </c>
      <c r="D370" s="229" t="s">
        <v>456</v>
      </c>
      <c r="E370" s="262">
        <v>1</v>
      </c>
      <c r="F370" s="235"/>
      <c r="G370" s="240">
        <f>E370*F370</f>
        <v>0</v>
      </c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38">
        <v>81</v>
      </c>
      <c r="B371" s="227" t="s">
        <v>471</v>
      </c>
      <c r="C371" s="253" t="s">
        <v>472</v>
      </c>
      <c r="D371" s="229" t="s">
        <v>456</v>
      </c>
      <c r="E371" s="262">
        <v>2</v>
      </c>
      <c r="F371" s="235"/>
      <c r="G371" s="240">
        <f>E371*F371</f>
        <v>0</v>
      </c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38">
        <v>82</v>
      </c>
      <c r="B372" s="227" t="s">
        <v>473</v>
      </c>
      <c r="C372" s="253" t="s">
        <v>474</v>
      </c>
      <c r="D372" s="229" t="s">
        <v>456</v>
      </c>
      <c r="E372" s="262">
        <v>1</v>
      </c>
      <c r="F372" s="235"/>
      <c r="G372" s="240">
        <f>E372*F372</f>
        <v>0</v>
      </c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38">
        <v>83</v>
      </c>
      <c r="B373" s="227" t="s">
        <v>475</v>
      </c>
      <c r="C373" s="253" t="s">
        <v>476</v>
      </c>
      <c r="D373" s="229" t="s">
        <v>456</v>
      </c>
      <c r="E373" s="262">
        <v>4</v>
      </c>
      <c r="F373" s="235"/>
      <c r="G373" s="240">
        <f>E373*F373</f>
        <v>0</v>
      </c>
      <c r="H373" s="216"/>
      <c r="I373" s="216"/>
      <c r="J373" s="216"/>
      <c r="K373" s="216"/>
      <c r="L373" s="216"/>
      <c r="M373" s="216"/>
      <c r="N373" s="216"/>
      <c r="O373" s="216"/>
      <c r="P373" s="216"/>
      <c r="Q373" s="216"/>
      <c r="R373" s="216"/>
      <c r="S373" s="216"/>
      <c r="T373" s="216"/>
      <c r="U373" s="216"/>
      <c r="V373" s="216"/>
      <c r="W373" s="216"/>
      <c r="X373" s="216"/>
      <c r="Y373" s="216"/>
      <c r="Z373" s="216"/>
      <c r="AA373" s="216"/>
      <c r="AB373" s="216"/>
      <c r="AC373" s="216"/>
      <c r="AD373" s="216"/>
      <c r="AE373" s="216"/>
      <c r="AF373" s="216"/>
      <c r="AG373" s="216"/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38">
        <v>84</v>
      </c>
      <c r="B374" s="227" t="s">
        <v>477</v>
      </c>
      <c r="C374" s="253" t="s">
        <v>478</v>
      </c>
      <c r="D374" s="229" t="s">
        <v>456</v>
      </c>
      <c r="E374" s="262">
        <v>2</v>
      </c>
      <c r="F374" s="235"/>
      <c r="G374" s="240">
        <f>E374*F374</f>
        <v>0</v>
      </c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ht="22.5" outlineLevel="1">
      <c r="A375" s="238">
        <v>85</v>
      </c>
      <c r="B375" s="227" t="s">
        <v>479</v>
      </c>
      <c r="C375" s="253" t="s">
        <v>480</v>
      </c>
      <c r="D375" s="229" t="s">
        <v>145</v>
      </c>
      <c r="E375" s="262">
        <v>1104.675</v>
      </c>
      <c r="F375" s="235"/>
      <c r="G375" s="240">
        <f>E375*F375</f>
        <v>0</v>
      </c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8"/>
      <c r="B376" s="227"/>
      <c r="C376" s="256" t="s">
        <v>481</v>
      </c>
      <c r="D376" s="232"/>
      <c r="E376" s="264">
        <v>1104.67</v>
      </c>
      <c r="F376" s="235"/>
      <c r="G376" s="240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ht="22.5" outlineLevel="1">
      <c r="A377" s="238">
        <v>86</v>
      </c>
      <c r="B377" s="227" t="s">
        <v>482</v>
      </c>
      <c r="C377" s="253" t="s">
        <v>483</v>
      </c>
      <c r="D377" s="229" t="s">
        <v>119</v>
      </c>
      <c r="E377" s="262">
        <v>5</v>
      </c>
      <c r="F377" s="235"/>
      <c r="G377" s="240">
        <f>E377*F377</f>
        <v>0</v>
      </c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38">
        <v>87</v>
      </c>
      <c r="B378" s="227" t="s">
        <v>484</v>
      </c>
      <c r="C378" s="253" t="s">
        <v>485</v>
      </c>
      <c r="D378" s="229" t="s">
        <v>145</v>
      </c>
      <c r="E378" s="262">
        <v>1140</v>
      </c>
      <c r="F378" s="235"/>
      <c r="G378" s="240">
        <f>E378*F378</f>
        <v>0</v>
      </c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ht="22.5" outlineLevel="1">
      <c r="A379" s="238"/>
      <c r="B379" s="227"/>
      <c r="C379" s="254" t="s">
        <v>486</v>
      </c>
      <c r="D379" s="230"/>
      <c r="E379" s="234"/>
      <c r="F379" s="236"/>
      <c r="G379" s="241"/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23" t="str">
        <f>C379</f>
        <v>v patrech,kde probíhají výměny oken např.staré koberce,PVC apod.Vzhledem k provádění prací z lešení bude provedeno zakrytí tzv."pracovní fronty " v šířce 1,5 m okolo obvod.stěn.</v>
      </c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38"/>
      <c r="B380" s="227"/>
      <c r="C380" s="256" t="s">
        <v>442</v>
      </c>
      <c r="D380" s="232"/>
      <c r="E380" s="264">
        <v>1140</v>
      </c>
      <c r="F380" s="235"/>
      <c r="G380" s="240"/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ht="22.5" outlineLevel="1">
      <c r="A381" s="238">
        <v>88</v>
      </c>
      <c r="B381" s="227" t="s">
        <v>487</v>
      </c>
      <c r="C381" s="253" t="s">
        <v>488</v>
      </c>
      <c r="D381" s="229" t="s">
        <v>119</v>
      </c>
      <c r="E381" s="262">
        <v>2</v>
      </c>
      <c r="F381" s="235"/>
      <c r="G381" s="240">
        <f>E381*F381</f>
        <v>0</v>
      </c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ht="22.5" outlineLevel="1">
      <c r="A382" s="238">
        <v>89</v>
      </c>
      <c r="B382" s="227" t="s">
        <v>489</v>
      </c>
      <c r="C382" s="253" t="s">
        <v>490</v>
      </c>
      <c r="D382" s="229" t="s">
        <v>119</v>
      </c>
      <c r="E382" s="262">
        <v>6</v>
      </c>
      <c r="F382" s="235"/>
      <c r="G382" s="240">
        <f>E382*F382</f>
        <v>0</v>
      </c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ht="22.5" outlineLevel="1">
      <c r="A383" s="238">
        <v>90</v>
      </c>
      <c r="B383" s="227" t="s">
        <v>491</v>
      </c>
      <c r="C383" s="253" t="s">
        <v>492</v>
      </c>
      <c r="D383" s="229" t="s">
        <v>119</v>
      </c>
      <c r="E383" s="262">
        <v>3</v>
      </c>
      <c r="F383" s="235"/>
      <c r="G383" s="240">
        <f>E383*F383</f>
        <v>0</v>
      </c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ht="22.5" outlineLevel="1">
      <c r="A384" s="238">
        <v>91</v>
      </c>
      <c r="B384" s="227" t="s">
        <v>493</v>
      </c>
      <c r="C384" s="253" t="s">
        <v>494</v>
      </c>
      <c r="D384" s="229" t="s">
        <v>188</v>
      </c>
      <c r="E384" s="262">
        <v>25</v>
      </c>
      <c r="F384" s="235"/>
      <c r="G384" s="240">
        <f>E384*F384</f>
        <v>0</v>
      </c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ht="22.5" outlineLevel="1">
      <c r="A385" s="238">
        <v>92</v>
      </c>
      <c r="B385" s="227" t="s">
        <v>495</v>
      </c>
      <c r="C385" s="253" t="s">
        <v>496</v>
      </c>
      <c r="D385" s="229" t="s">
        <v>119</v>
      </c>
      <c r="E385" s="262">
        <v>86</v>
      </c>
      <c r="F385" s="235"/>
      <c r="G385" s="240">
        <f>E385*F385</f>
        <v>0</v>
      </c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38"/>
      <c r="B386" s="227"/>
      <c r="C386" s="256" t="s">
        <v>497</v>
      </c>
      <c r="D386" s="232"/>
      <c r="E386" s="264">
        <v>10</v>
      </c>
      <c r="F386" s="235"/>
      <c r="G386" s="240"/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8"/>
      <c r="B387" s="227"/>
      <c r="C387" s="256" t="s">
        <v>498</v>
      </c>
      <c r="D387" s="232"/>
      <c r="E387" s="264">
        <v>16</v>
      </c>
      <c r="F387" s="235"/>
      <c r="G387" s="240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8"/>
      <c r="B388" s="227"/>
      <c r="C388" s="256" t="s">
        <v>499</v>
      </c>
      <c r="D388" s="232"/>
      <c r="E388" s="264">
        <v>16</v>
      </c>
      <c r="F388" s="235"/>
      <c r="G388" s="240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outlineLevel="1">
      <c r="A389" s="238"/>
      <c r="B389" s="227"/>
      <c r="C389" s="256" t="s">
        <v>500</v>
      </c>
      <c r="D389" s="232"/>
      <c r="E389" s="264">
        <v>12</v>
      </c>
      <c r="F389" s="235"/>
      <c r="G389" s="240"/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8"/>
      <c r="B390" s="227"/>
      <c r="C390" s="256" t="s">
        <v>501</v>
      </c>
      <c r="D390" s="232"/>
      <c r="E390" s="264">
        <v>32</v>
      </c>
      <c r="F390" s="235"/>
      <c r="G390" s="240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ht="22.5" outlineLevel="1">
      <c r="A391" s="238">
        <v>93</v>
      </c>
      <c r="B391" s="227" t="s">
        <v>502</v>
      </c>
      <c r="C391" s="253" t="s">
        <v>503</v>
      </c>
      <c r="D391" s="229" t="s">
        <v>119</v>
      </c>
      <c r="E391" s="262">
        <v>4</v>
      </c>
      <c r="F391" s="235"/>
      <c r="G391" s="240">
        <f>E391*F391</f>
        <v>0</v>
      </c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>
      <c r="A392" s="239" t="s">
        <v>116</v>
      </c>
      <c r="B392" s="228" t="s">
        <v>82</v>
      </c>
      <c r="C392" s="255" t="s">
        <v>83</v>
      </c>
      <c r="D392" s="231"/>
      <c r="E392" s="263"/>
      <c r="F392" s="237">
        <f>SUM(G393:G395)</f>
        <v>0</v>
      </c>
      <c r="G392" s="242"/>
    </row>
    <row r="393" spans="1:60" outlineLevel="1">
      <c r="A393" s="238">
        <v>94</v>
      </c>
      <c r="B393" s="227" t="s">
        <v>504</v>
      </c>
      <c r="C393" s="253" t="s">
        <v>505</v>
      </c>
      <c r="D393" s="229" t="s">
        <v>119</v>
      </c>
      <c r="E393" s="262">
        <v>1</v>
      </c>
      <c r="F393" s="235"/>
      <c r="G393" s="240">
        <f>E393*F393</f>
        <v>0</v>
      </c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ht="22.5" outlineLevel="1">
      <c r="A394" s="238"/>
      <c r="B394" s="227"/>
      <c r="C394" s="254" t="s">
        <v>506</v>
      </c>
      <c r="D394" s="230"/>
      <c r="E394" s="234"/>
      <c r="F394" s="236"/>
      <c r="G394" s="241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23" t="str">
        <f>C394</f>
        <v>Vzhledem k tomu, že se jedná o rekonstrukci památkově chráněného objektu, kde mohou během stavby vzniknou možné vícepráce spojené s odkrytím konstrukcí nebo složitostí provádění,</v>
      </c>
      <c r="BB394" s="216"/>
      <c r="BC394" s="216"/>
      <c r="BD394" s="216"/>
      <c r="BE394" s="216"/>
      <c r="BF394" s="216"/>
      <c r="BG394" s="216"/>
      <c r="BH394" s="216"/>
    </row>
    <row r="395" spans="1:60" ht="22.5" outlineLevel="1">
      <c r="A395" s="238"/>
      <c r="B395" s="227"/>
      <c r="C395" s="254" t="s">
        <v>507</v>
      </c>
      <c r="D395" s="230"/>
      <c r="E395" s="234"/>
      <c r="F395" s="236"/>
      <c r="G395" s="241"/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23" t="str">
        <f>C395</f>
        <v>nacení každý účastník výběrového řízení tuto položku ve výši 425 000 Kč ( požadavek zadavatele ).Tyto náklady budou čerpány pouze se souhlasem investora a projektanta.</v>
      </c>
      <c r="BB395" s="216"/>
      <c r="BC395" s="216"/>
      <c r="BD395" s="216"/>
      <c r="BE395" s="216"/>
      <c r="BF395" s="216"/>
      <c r="BG395" s="216"/>
      <c r="BH395" s="216"/>
    </row>
    <row r="396" spans="1:60">
      <c r="A396" s="239" t="s">
        <v>116</v>
      </c>
      <c r="B396" s="228" t="s">
        <v>84</v>
      </c>
      <c r="C396" s="255" t="s">
        <v>85</v>
      </c>
      <c r="D396" s="231"/>
      <c r="E396" s="263"/>
      <c r="F396" s="237">
        <f>SUM(G397:G483)</f>
        <v>0</v>
      </c>
      <c r="G396" s="242"/>
    </row>
    <row r="397" spans="1:60" outlineLevel="1">
      <c r="A397" s="238">
        <v>95</v>
      </c>
      <c r="B397" s="227" t="s">
        <v>508</v>
      </c>
      <c r="C397" s="253" t="s">
        <v>509</v>
      </c>
      <c r="D397" s="229" t="s">
        <v>145</v>
      </c>
      <c r="E397" s="262">
        <v>86.25</v>
      </c>
      <c r="F397" s="235"/>
      <c r="G397" s="240">
        <f>E397*F397</f>
        <v>0</v>
      </c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8">
        <v>96</v>
      </c>
      <c r="B398" s="227" t="s">
        <v>510</v>
      </c>
      <c r="C398" s="253" t="s">
        <v>511</v>
      </c>
      <c r="D398" s="229" t="s">
        <v>145</v>
      </c>
      <c r="E398" s="262">
        <v>9.3000000000000007</v>
      </c>
      <c r="F398" s="235"/>
      <c r="G398" s="240">
        <f>E398*F398</f>
        <v>0</v>
      </c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8">
        <v>97</v>
      </c>
      <c r="B399" s="227" t="s">
        <v>512</v>
      </c>
      <c r="C399" s="253" t="s">
        <v>513</v>
      </c>
      <c r="D399" s="229" t="s">
        <v>145</v>
      </c>
      <c r="E399" s="262">
        <v>9.3000000000000007</v>
      </c>
      <c r="F399" s="235"/>
      <c r="G399" s="240">
        <f>E399*F399</f>
        <v>0</v>
      </c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8">
        <v>98</v>
      </c>
      <c r="B400" s="227" t="s">
        <v>514</v>
      </c>
      <c r="C400" s="253" t="s">
        <v>515</v>
      </c>
      <c r="D400" s="229" t="s">
        <v>188</v>
      </c>
      <c r="E400" s="262">
        <v>19</v>
      </c>
      <c r="F400" s="235"/>
      <c r="G400" s="240">
        <f>E400*F400</f>
        <v>0</v>
      </c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ht="22.5" outlineLevel="1">
      <c r="A401" s="238">
        <v>99</v>
      </c>
      <c r="B401" s="227" t="s">
        <v>516</v>
      </c>
      <c r="C401" s="253" t="s">
        <v>517</v>
      </c>
      <c r="D401" s="229" t="s">
        <v>123</v>
      </c>
      <c r="E401" s="262">
        <v>150.63749999999999</v>
      </c>
      <c r="F401" s="235"/>
      <c r="G401" s="240">
        <f>E401*F401</f>
        <v>0</v>
      </c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ht="22.5" outlineLevel="1">
      <c r="A402" s="238"/>
      <c r="B402" s="227"/>
      <c r="C402" s="256" t="s">
        <v>518</v>
      </c>
      <c r="D402" s="232"/>
      <c r="E402" s="264">
        <v>150.63999999999999</v>
      </c>
      <c r="F402" s="235"/>
      <c r="G402" s="240"/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38">
        <v>100</v>
      </c>
      <c r="B403" s="227" t="s">
        <v>519</v>
      </c>
      <c r="C403" s="253" t="s">
        <v>520</v>
      </c>
      <c r="D403" s="229" t="s">
        <v>145</v>
      </c>
      <c r="E403" s="262">
        <v>155.08000000000001</v>
      </c>
      <c r="F403" s="235"/>
      <c r="G403" s="240">
        <f>E403*F403</f>
        <v>0</v>
      </c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ht="22.5" outlineLevel="1">
      <c r="A404" s="238">
        <v>101</v>
      </c>
      <c r="B404" s="227" t="s">
        <v>521</v>
      </c>
      <c r="C404" s="253" t="s">
        <v>522</v>
      </c>
      <c r="D404" s="229" t="s">
        <v>145</v>
      </c>
      <c r="E404" s="262">
        <v>59.9</v>
      </c>
      <c r="F404" s="235"/>
      <c r="G404" s="240">
        <f>E404*F404</f>
        <v>0</v>
      </c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8"/>
      <c r="B405" s="227"/>
      <c r="C405" s="254" t="s">
        <v>169</v>
      </c>
      <c r="D405" s="230"/>
      <c r="E405" s="234"/>
      <c r="F405" s="236"/>
      <c r="G405" s="241"/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23" t="str">
        <f>C405</f>
        <v>výkaz výměr viz specifikace sanačních opatření.</v>
      </c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8">
        <v>102</v>
      </c>
      <c r="B406" s="227" t="s">
        <v>523</v>
      </c>
      <c r="C406" s="253" t="s">
        <v>524</v>
      </c>
      <c r="D406" s="229" t="s">
        <v>119</v>
      </c>
      <c r="E406" s="262">
        <v>216</v>
      </c>
      <c r="F406" s="235"/>
      <c r="G406" s="240">
        <f>E406*F406</f>
        <v>0</v>
      </c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8"/>
      <c r="B407" s="227"/>
      <c r="C407" s="256" t="s">
        <v>525</v>
      </c>
      <c r="D407" s="232"/>
      <c r="E407" s="264">
        <v>216</v>
      </c>
      <c r="F407" s="235"/>
      <c r="G407" s="240"/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38">
        <v>103</v>
      </c>
      <c r="B408" s="227" t="s">
        <v>526</v>
      </c>
      <c r="C408" s="253" t="s">
        <v>527</v>
      </c>
      <c r="D408" s="229" t="s">
        <v>119</v>
      </c>
      <c r="E408" s="262">
        <v>784</v>
      </c>
      <c r="F408" s="235"/>
      <c r="G408" s="240">
        <f>E408*F408</f>
        <v>0</v>
      </c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8"/>
      <c r="B409" s="227"/>
      <c r="C409" s="256" t="s">
        <v>528</v>
      </c>
      <c r="D409" s="232"/>
      <c r="E409" s="264">
        <v>784</v>
      </c>
      <c r="F409" s="235"/>
      <c r="G409" s="240"/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38">
        <v>104</v>
      </c>
      <c r="B410" s="227" t="s">
        <v>529</v>
      </c>
      <c r="C410" s="253" t="s">
        <v>530</v>
      </c>
      <c r="D410" s="229" t="s">
        <v>145</v>
      </c>
      <c r="E410" s="262">
        <v>5.4</v>
      </c>
      <c r="F410" s="235"/>
      <c r="G410" s="240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38"/>
      <c r="B411" s="227"/>
      <c r="C411" s="256" t="s">
        <v>531</v>
      </c>
      <c r="D411" s="232"/>
      <c r="E411" s="264">
        <v>5.4</v>
      </c>
      <c r="F411" s="235"/>
      <c r="G411" s="240"/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8">
        <v>105</v>
      </c>
      <c r="B412" s="227" t="s">
        <v>532</v>
      </c>
      <c r="C412" s="253" t="s">
        <v>533</v>
      </c>
      <c r="D412" s="229" t="s">
        <v>145</v>
      </c>
      <c r="E412" s="262">
        <v>61.709499999999998</v>
      </c>
      <c r="F412" s="235"/>
      <c r="G412" s="240">
        <f>E412*F412</f>
        <v>0</v>
      </c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ht="22.5" outlineLevel="1">
      <c r="A413" s="238"/>
      <c r="B413" s="227"/>
      <c r="C413" s="256" t="s">
        <v>534</v>
      </c>
      <c r="D413" s="232"/>
      <c r="E413" s="264">
        <v>60.52</v>
      </c>
      <c r="F413" s="235"/>
      <c r="G413" s="240"/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38"/>
      <c r="B414" s="227"/>
      <c r="C414" s="256" t="s">
        <v>535</v>
      </c>
      <c r="D414" s="232"/>
      <c r="E414" s="264">
        <v>1.19</v>
      </c>
      <c r="F414" s="235"/>
      <c r="G414" s="240"/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38">
        <v>106</v>
      </c>
      <c r="B415" s="227" t="s">
        <v>536</v>
      </c>
      <c r="C415" s="253" t="s">
        <v>537</v>
      </c>
      <c r="D415" s="229" t="s">
        <v>145</v>
      </c>
      <c r="E415" s="262">
        <v>92.805000000000007</v>
      </c>
      <c r="F415" s="235"/>
      <c r="G415" s="240">
        <f>E415*F415</f>
        <v>0</v>
      </c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8"/>
      <c r="B416" s="227"/>
      <c r="C416" s="256" t="s">
        <v>538</v>
      </c>
      <c r="D416" s="232"/>
      <c r="E416" s="264">
        <v>78.41</v>
      </c>
      <c r="F416" s="235"/>
      <c r="G416" s="240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8"/>
      <c r="B417" s="227"/>
      <c r="C417" s="256" t="s">
        <v>539</v>
      </c>
      <c r="D417" s="232"/>
      <c r="E417" s="264">
        <v>14.4</v>
      </c>
      <c r="F417" s="235"/>
      <c r="G417" s="240"/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8">
        <v>107</v>
      </c>
      <c r="B418" s="227" t="s">
        <v>540</v>
      </c>
      <c r="C418" s="253" t="s">
        <v>541</v>
      </c>
      <c r="D418" s="229" t="s">
        <v>145</v>
      </c>
      <c r="E418" s="262">
        <v>525.71849999999995</v>
      </c>
      <c r="F418" s="235"/>
      <c r="G418" s="240">
        <f>E418*F418</f>
        <v>0</v>
      </c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ht="22.5" outlineLevel="1">
      <c r="A419" s="238"/>
      <c r="B419" s="227"/>
      <c r="C419" s="256" t="s">
        <v>542</v>
      </c>
      <c r="D419" s="232"/>
      <c r="E419" s="264">
        <v>479.52</v>
      </c>
      <c r="F419" s="235"/>
      <c r="G419" s="240"/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outlineLevel="1">
      <c r="A420" s="238"/>
      <c r="B420" s="227"/>
      <c r="C420" s="256" t="s">
        <v>543</v>
      </c>
      <c r="D420" s="232"/>
      <c r="E420" s="264">
        <v>46.2</v>
      </c>
      <c r="F420" s="235"/>
      <c r="G420" s="240"/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ht="22.5" outlineLevel="1">
      <c r="A421" s="238">
        <v>108</v>
      </c>
      <c r="B421" s="227" t="s">
        <v>544</v>
      </c>
      <c r="C421" s="253" t="s">
        <v>545</v>
      </c>
      <c r="D421" s="229" t="s">
        <v>119</v>
      </c>
      <c r="E421" s="262">
        <v>26</v>
      </c>
      <c r="F421" s="235"/>
      <c r="G421" s="240">
        <f>E421*F421</f>
        <v>0</v>
      </c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38">
        <v>109</v>
      </c>
      <c r="B422" s="227" t="s">
        <v>546</v>
      </c>
      <c r="C422" s="253" t="s">
        <v>547</v>
      </c>
      <c r="D422" s="229" t="s">
        <v>145</v>
      </c>
      <c r="E422" s="262">
        <v>2.4</v>
      </c>
      <c r="F422" s="235"/>
      <c r="G422" s="240">
        <f>E422*F422</f>
        <v>0</v>
      </c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38"/>
      <c r="B423" s="227"/>
      <c r="C423" s="256" t="s">
        <v>548</v>
      </c>
      <c r="D423" s="232"/>
      <c r="E423" s="264">
        <v>2.4</v>
      </c>
      <c r="F423" s="235"/>
      <c r="G423" s="240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8">
        <v>110</v>
      </c>
      <c r="B424" s="227" t="s">
        <v>549</v>
      </c>
      <c r="C424" s="253" t="s">
        <v>550</v>
      </c>
      <c r="D424" s="229" t="s">
        <v>145</v>
      </c>
      <c r="E424" s="262">
        <v>10.94</v>
      </c>
      <c r="F424" s="235"/>
      <c r="G424" s="240">
        <f>E424*F424</f>
        <v>0</v>
      </c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8"/>
      <c r="B425" s="227"/>
      <c r="C425" s="256" t="s">
        <v>551</v>
      </c>
      <c r="D425" s="232"/>
      <c r="E425" s="264">
        <v>10.94</v>
      </c>
      <c r="F425" s="235"/>
      <c r="G425" s="240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38">
        <v>111</v>
      </c>
      <c r="B426" s="227" t="s">
        <v>552</v>
      </c>
      <c r="C426" s="253" t="s">
        <v>553</v>
      </c>
      <c r="D426" s="229" t="s">
        <v>145</v>
      </c>
      <c r="E426" s="262">
        <v>1.8</v>
      </c>
      <c r="F426" s="235"/>
      <c r="G426" s="240">
        <f>E426*F426</f>
        <v>0</v>
      </c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8"/>
      <c r="B427" s="227"/>
      <c r="C427" s="256" t="s">
        <v>554</v>
      </c>
      <c r="D427" s="232"/>
      <c r="E427" s="264">
        <v>1.8</v>
      </c>
      <c r="F427" s="235"/>
      <c r="G427" s="240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38">
        <v>112</v>
      </c>
      <c r="B428" s="227" t="s">
        <v>555</v>
      </c>
      <c r="C428" s="253" t="s">
        <v>556</v>
      </c>
      <c r="D428" s="229" t="s">
        <v>145</v>
      </c>
      <c r="E428" s="262">
        <v>28.05</v>
      </c>
      <c r="F428" s="235"/>
      <c r="G428" s="240">
        <f>E428*F428</f>
        <v>0</v>
      </c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38"/>
      <c r="B429" s="227"/>
      <c r="C429" s="256" t="s">
        <v>557</v>
      </c>
      <c r="D429" s="232"/>
      <c r="E429" s="264">
        <v>28.05</v>
      </c>
      <c r="F429" s="235"/>
      <c r="G429" s="240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8">
        <v>113</v>
      </c>
      <c r="B430" s="227" t="s">
        <v>558</v>
      </c>
      <c r="C430" s="253" t="s">
        <v>559</v>
      </c>
      <c r="D430" s="229" t="s">
        <v>119</v>
      </c>
      <c r="E430" s="262">
        <v>58</v>
      </c>
      <c r="F430" s="235"/>
      <c r="G430" s="240">
        <f>E430*F430</f>
        <v>0</v>
      </c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ht="22.5" outlineLevel="1">
      <c r="A431" s="238">
        <v>114</v>
      </c>
      <c r="B431" s="227" t="s">
        <v>560</v>
      </c>
      <c r="C431" s="253" t="s">
        <v>561</v>
      </c>
      <c r="D431" s="229" t="s">
        <v>145</v>
      </c>
      <c r="E431" s="262">
        <v>140.125</v>
      </c>
      <c r="F431" s="235"/>
      <c r="G431" s="240">
        <f>E431*F431</f>
        <v>0</v>
      </c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8"/>
      <c r="B432" s="227"/>
      <c r="C432" s="256" t="s">
        <v>162</v>
      </c>
      <c r="D432" s="232"/>
      <c r="E432" s="264">
        <v>140.125</v>
      </c>
      <c r="F432" s="235"/>
      <c r="G432" s="240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ht="22.5" outlineLevel="1">
      <c r="A433" s="238">
        <v>115</v>
      </c>
      <c r="B433" s="227" t="s">
        <v>562</v>
      </c>
      <c r="C433" s="253" t="s">
        <v>563</v>
      </c>
      <c r="D433" s="229" t="s">
        <v>145</v>
      </c>
      <c r="E433" s="262">
        <v>299.89999999999998</v>
      </c>
      <c r="F433" s="235"/>
      <c r="G433" s="240">
        <f>E433*F433</f>
        <v>0</v>
      </c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8"/>
      <c r="B434" s="227"/>
      <c r="C434" s="254" t="s">
        <v>169</v>
      </c>
      <c r="D434" s="230"/>
      <c r="E434" s="234"/>
      <c r="F434" s="236"/>
      <c r="G434" s="241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23" t="str">
        <f>C434</f>
        <v>výkaz výměr viz specifikace sanačních opatření.</v>
      </c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8"/>
      <c r="B435" s="227"/>
      <c r="C435" s="256" t="s">
        <v>564</v>
      </c>
      <c r="D435" s="232"/>
      <c r="E435" s="264">
        <v>149.30000000000001</v>
      </c>
      <c r="F435" s="235"/>
      <c r="G435" s="240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38"/>
      <c r="B436" s="227"/>
      <c r="C436" s="256" t="s">
        <v>565</v>
      </c>
      <c r="D436" s="232"/>
      <c r="E436" s="264">
        <v>150.6</v>
      </c>
      <c r="F436" s="235"/>
      <c r="G436" s="240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8">
        <v>116</v>
      </c>
      <c r="B437" s="227" t="s">
        <v>566</v>
      </c>
      <c r="C437" s="253" t="s">
        <v>567</v>
      </c>
      <c r="D437" s="229" t="s">
        <v>145</v>
      </c>
      <c r="E437" s="262">
        <v>3153.4025000000001</v>
      </c>
      <c r="F437" s="235"/>
      <c r="G437" s="240">
        <f>E437*F437</f>
        <v>0</v>
      </c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8"/>
      <c r="B438" s="227"/>
      <c r="C438" s="256" t="s">
        <v>280</v>
      </c>
      <c r="D438" s="232"/>
      <c r="E438" s="264"/>
      <c r="F438" s="235"/>
      <c r="G438" s="240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8"/>
      <c r="B439" s="227"/>
      <c r="C439" s="256" t="s">
        <v>281</v>
      </c>
      <c r="D439" s="232"/>
      <c r="E439" s="264">
        <v>164.5</v>
      </c>
      <c r="F439" s="235"/>
      <c r="G439" s="240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38"/>
      <c r="B440" s="227"/>
      <c r="C440" s="256" t="s">
        <v>282</v>
      </c>
      <c r="D440" s="232"/>
      <c r="E440" s="264"/>
      <c r="F440" s="235"/>
      <c r="G440" s="240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38"/>
      <c r="B441" s="227"/>
      <c r="C441" s="256" t="s">
        <v>283</v>
      </c>
      <c r="D441" s="232"/>
      <c r="E441" s="264">
        <v>38.799999999999997</v>
      </c>
      <c r="F441" s="235"/>
      <c r="G441" s="240"/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38"/>
      <c r="B442" s="227"/>
      <c r="C442" s="256" t="s">
        <v>251</v>
      </c>
      <c r="D442" s="232"/>
      <c r="E442" s="264"/>
      <c r="F442" s="235"/>
      <c r="G442" s="240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8"/>
      <c r="B443" s="227"/>
      <c r="C443" s="256" t="s">
        <v>256</v>
      </c>
      <c r="D443" s="232"/>
      <c r="E443" s="264"/>
      <c r="F443" s="235"/>
      <c r="G443" s="240"/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outlineLevel="1">
      <c r="A444" s="238"/>
      <c r="B444" s="227"/>
      <c r="C444" s="256" t="s">
        <v>257</v>
      </c>
      <c r="D444" s="232"/>
      <c r="E444" s="264"/>
      <c r="F444" s="235"/>
      <c r="G444" s="240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ht="22.5" outlineLevel="1">
      <c r="A445" s="238"/>
      <c r="B445" s="227"/>
      <c r="C445" s="256" t="s">
        <v>258</v>
      </c>
      <c r="D445" s="232"/>
      <c r="E445" s="264">
        <v>184.8</v>
      </c>
      <c r="F445" s="235"/>
      <c r="G445" s="240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ht="22.5" outlineLevel="1">
      <c r="A446" s="238"/>
      <c r="B446" s="227"/>
      <c r="C446" s="256" t="s">
        <v>259</v>
      </c>
      <c r="D446" s="232"/>
      <c r="E446" s="264">
        <v>54.16</v>
      </c>
      <c r="F446" s="235"/>
      <c r="G446" s="240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ht="22.5" outlineLevel="1">
      <c r="A447" s="238"/>
      <c r="B447" s="227"/>
      <c r="C447" s="256" t="s">
        <v>260</v>
      </c>
      <c r="D447" s="232"/>
      <c r="E447" s="264">
        <v>21.5</v>
      </c>
      <c r="F447" s="235"/>
      <c r="G447" s="240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8"/>
      <c r="B448" s="227"/>
      <c r="C448" s="256" t="s">
        <v>261</v>
      </c>
      <c r="D448" s="232"/>
      <c r="E448" s="264">
        <v>10.9</v>
      </c>
      <c r="F448" s="235"/>
      <c r="G448" s="240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ht="22.5" outlineLevel="1">
      <c r="A449" s="238"/>
      <c r="B449" s="227"/>
      <c r="C449" s="256" t="s">
        <v>262</v>
      </c>
      <c r="D449" s="232"/>
      <c r="E449" s="264">
        <v>16.600000000000001</v>
      </c>
      <c r="F449" s="235"/>
      <c r="G449" s="240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8"/>
      <c r="B450" s="227"/>
      <c r="C450" s="256" t="s">
        <v>263</v>
      </c>
      <c r="D450" s="232"/>
      <c r="E450" s="264"/>
      <c r="F450" s="235"/>
      <c r="G450" s="240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outlineLevel="1">
      <c r="A451" s="238"/>
      <c r="B451" s="227"/>
      <c r="C451" s="256" t="s">
        <v>124</v>
      </c>
      <c r="D451" s="232"/>
      <c r="E451" s="264"/>
      <c r="F451" s="235"/>
      <c r="G451" s="240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38"/>
      <c r="B452" s="227"/>
      <c r="C452" s="256" t="s">
        <v>264</v>
      </c>
      <c r="D452" s="232"/>
      <c r="E452" s="264">
        <v>338.62</v>
      </c>
      <c r="F452" s="235"/>
      <c r="G452" s="240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 outlineLevel="1">
      <c r="A453" s="238"/>
      <c r="B453" s="227"/>
      <c r="C453" s="256" t="s">
        <v>126</v>
      </c>
      <c r="D453" s="232"/>
      <c r="E453" s="264"/>
      <c r="F453" s="235"/>
      <c r="G453" s="240"/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ht="22.5" outlineLevel="1">
      <c r="A454" s="238"/>
      <c r="B454" s="227"/>
      <c r="C454" s="256" t="s">
        <v>265</v>
      </c>
      <c r="D454" s="232"/>
      <c r="E454" s="264">
        <v>206.37</v>
      </c>
      <c r="F454" s="235"/>
      <c r="G454" s="240"/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38"/>
      <c r="B455" s="227"/>
      <c r="C455" s="256" t="s">
        <v>266</v>
      </c>
      <c r="D455" s="232"/>
      <c r="E455" s="264">
        <v>-8.1999999999999993</v>
      </c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16"/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38"/>
      <c r="B456" s="227"/>
      <c r="C456" s="256" t="s">
        <v>128</v>
      </c>
      <c r="D456" s="232"/>
      <c r="E456" s="264"/>
      <c r="F456" s="235"/>
      <c r="G456" s="240"/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  <c r="T456" s="216"/>
      <c r="U456" s="216"/>
      <c r="V456" s="216"/>
      <c r="W456" s="216"/>
      <c r="X456" s="216"/>
      <c r="Y456" s="216"/>
      <c r="Z456" s="216"/>
      <c r="AA456" s="216"/>
      <c r="AB456" s="216"/>
      <c r="AC456" s="216"/>
      <c r="AD456" s="216"/>
      <c r="AE456" s="216"/>
      <c r="AF456" s="216"/>
      <c r="AG456" s="216"/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ht="22.5" outlineLevel="1">
      <c r="A457" s="238"/>
      <c r="B457" s="227"/>
      <c r="C457" s="256" t="s">
        <v>267</v>
      </c>
      <c r="D457" s="232"/>
      <c r="E457" s="264">
        <v>892.94</v>
      </c>
      <c r="F457" s="235"/>
      <c r="G457" s="240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ht="22.5" outlineLevel="1">
      <c r="A458" s="238"/>
      <c r="B458" s="227"/>
      <c r="C458" s="256" t="s">
        <v>268</v>
      </c>
      <c r="D458" s="232"/>
      <c r="E458" s="264">
        <v>-249.0575</v>
      </c>
      <c r="F458" s="235"/>
      <c r="G458" s="240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 outlineLevel="1">
      <c r="A459" s="238"/>
      <c r="B459" s="227"/>
      <c r="C459" s="256" t="s">
        <v>130</v>
      </c>
      <c r="D459" s="232"/>
      <c r="E459" s="264"/>
      <c r="F459" s="235"/>
      <c r="G459" s="240"/>
      <c r="H459" s="216"/>
      <c r="I459" s="216"/>
      <c r="J459" s="216"/>
      <c r="K459" s="216"/>
      <c r="L459" s="216"/>
      <c r="M459" s="216"/>
      <c r="N459" s="216"/>
      <c r="O459" s="216"/>
      <c r="P459" s="216"/>
      <c r="Q459" s="216"/>
      <c r="R459" s="216"/>
      <c r="S459" s="216"/>
      <c r="T459" s="216"/>
      <c r="U459" s="216"/>
      <c r="V459" s="216"/>
      <c r="W459" s="216"/>
      <c r="X459" s="216"/>
      <c r="Y459" s="216"/>
      <c r="Z459" s="216"/>
      <c r="AA459" s="216"/>
      <c r="AB459" s="216"/>
      <c r="AC459" s="216"/>
      <c r="AD459" s="216"/>
      <c r="AE459" s="216"/>
      <c r="AF459" s="216"/>
      <c r="AG459" s="216"/>
      <c r="AH459" s="216"/>
      <c r="AI459" s="216"/>
      <c r="AJ459" s="216"/>
      <c r="AK459" s="216"/>
      <c r="AL459" s="216"/>
      <c r="AM459" s="216"/>
      <c r="AN459" s="216"/>
      <c r="AO459" s="216"/>
      <c r="AP459" s="216"/>
      <c r="AQ459" s="216"/>
      <c r="AR459" s="216"/>
      <c r="AS459" s="216"/>
      <c r="AT459" s="216"/>
      <c r="AU459" s="216"/>
      <c r="AV459" s="216"/>
      <c r="AW459" s="216"/>
      <c r="AX459" s="216"/>
      <c r="AY459" s="216"/>
      <c r="AZ459" s="216"/>
      <c r="BA459" s="216"/>
      <c r="BB459" s="216"/>
      <c r="BC459" s="216"/>
      <c r="BD459" s="216"/>
      <c r="BE459" s="216"/>
      <c r="BF459" s="216"/>
      <c r="BG459" s="216"/>
      <c r="BH459" s="216"/>
    </row>
    <row r="460" spans="1:60" ht="22.5" outlineLevel="1">
      <c r="A460" s="238"/>
      <c r="B460" s="227"/>
      <c r="C460" s="256" t="s">
        <v>269</v>
      </c>
      <c r="D460" s="232"/>
      <c r="E460" s="264">
        <v>798.74</v>
      </c>
      <c r="F460" s="235"/>
      <c r="G460" s="240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 outlineLevel="1">
      <c r="A461" s="238"/>
      <c r="B461" s="227"/>
      <c r="C461" s="256" t="s">
        <v>270</v>
      </c>
      <c r="D461" s="232"/>
      <c r="E461" s="264">
        <v>-44.98</v>
      </c>
      <c r="F461" s="235"/>
      <c r="G461" s="240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  <c r="R461" s="216"/>
      <c r="S461" s="216"/>
      <c r="T461" s="216"/>
      <c r="U461" s="216"/>
      <c r="V461" s="216"/>
      <c r="W461" s="216"/>
      <c r="X461" s="216"/>
      <c r="Y461" s="216"/>
      <c r="Z461" s="216"/>
      <c r="AA461" s="216"/>
      <c r="AB461" s="216"/>
      <c r="AC461" s="216"/>
      <c r="AD461" s="216"/>
      <c r="AE461" s="216"/>
      <c r="AF461" s="216"/>
      <c r="AG461" s="216"/>
      <c r="AH461" s="216"/>
      <c r="AI461" s="216"/>
      <c r="AJ461" s="216"/>
      <c r="AK461" s="216"/>
      <c r="AL461" s="216"/>
      <c r="AM461" s="216"/>
      <c r="AN461" s="216"/>
      <c r="AO461" s="216"/>
      <c r="AP461" s="216"/>
      <c r="AQ461" s="216"/>
      <c r="AR461" s="216"/>
      <c r="AS461" s="216"/>
      <c r="AT461" s="216"/>
      <c r="AU461" s="216"/>
      <c r="AV461" s="216"/>
      <c r="AW461" s="216"/>
      <c r="AX461" s="216"/>
      <c r="AY461" s="216"/>
      <c r="AZ461" s="216"/>
      <c r="BA461" s="216"/>
      <c r="BB461" s="216"/>
      <c r="BC461" s="216"/>
      <c r="BD461" s="216"/>
      <c r="BE461" s="216"/>
      <c r="BF461" s="216"/>
      <c r="BG461" s="216"/>
      <c r="BH461" s="216"/>
    </row>
    <row r="462" spans="1:60" outlineLevel="1">
      <c r="A462" s="238"/>
      <c r="B462" s="227"/>
      <c r="C462" s="257" t="s">
        <v>568</v>
      </c>
      <c r="D462" s="233"/>
      <c r="E462" s="265">
        <v>2425.6925000000001</v>
      </c>
      <c r="F462" s="235"/>
      <c r="G462" s="240"/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38"/>
      <c r="B463" s="227"/>
      <c r="C463" s="256" t="s">
        <v>271</v>
      </c>
      <c r="D463" s="232"/>
      <c r="E463" s="264"/>
      <c r="F463" s="235"/>
      <c r="G463" s="240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outlineLevel="1">
      <c r="A464" s="238"/>
      <c r="B464" s="227"/>
      <c r="C464" s="256" t="s">
        <v>569</v>
      </c>
      <c r="D464" s="232"/>
      <c r="E464" s="264">
        <v>727.71</v>
      </c>
      <c r="F464" s="235"/>
      <c r="G464" s="240"/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8">
        <v>117</v>
      </c>
      <c r="B465" s="227" t="s">
        <v>570</v>
      </c>
      <c r="C465" s="253" t="s">
        <v>571</v>
      </c>
      <c r="D465" s="229" t="s">
        <v>145</v>
      </c>
      <c r="E465" s="262">
        <v>81.12</v>
      </c>
      <c r="F465" s="235"/>
      <c r="G465" s="240">
        <f>E465*F465</f>
        <v>0</v>
      </c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outlineLevel="1">
      <c r="A466" s="238"/>
      <c r="B466" s="227"/>
      <c r="C466" s="256" t="s">
        <v>124</v>
      </c>
      <c r="D466" s="232"/>
      <c r="E466" s="264"/>
      <c r="F466" s="235"/>
      <c r="G466" s="240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8"/>
      <c r="B467" s="227"/>
      <c r="C467" s="256" t="s">
        <v>245</v>
      </c>
      <c r="D467" s="232"/>
      <c r="E467" s="264">
        <v>27.36</v>
      </c>
      <c r="F467" s="235"/>
      <c r="G467" s="240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16"/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8"/>
      <c r="B468" s="227"/>
      <c r="C468" s="256" t="s">
        <v>126</v>
      </c>
      <c r="D468" s="232"/>
      <c r="E468" s="264"/>
      <c r="F468" s="235"/>
      <c r="G468" s="240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8"/>
      <c r="B469" s="227"/>
      <c r="C469" s="256" t="s">
        <v>246</v>
      </c>
      <c r="D469" s="232"/>
      <c r="E469" s="264">
        <v>8.5500000000000007</v>
      </c>
      <c r="F469" s="235"/>
      <c r="G469" s="240"/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outlineLevel="1">
      <c r="A470" s="238"/>
      <c r="B470" s="227"/>
      <c r="C470" s="256" t="s">
        <v>128</v>
      </c>
      <c r="D470" s="232"/>
      <c r="E470" s="264"/>
      <c r="F470" s="235"/>
      <c r="G470" s="240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16"/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8"/>
      <c r="B471" s="227"/>
      <c r="C471" s="256" t="s">
        <v>247</v>
      </c>
      <c r="D471" s="232"/>
      <c r="E471" s="264">
        <v>45.21</v>
      </c>
      <c r="F471" s="235"/>
      <c r="G471" s="240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ht="22.5" outlineLevel="1">
      <c r="A472" s="238">
        <v>118</v>
      </c>
      <c r="B472" s="227" t="s">
        <v>572</v>
      </c>
      <c r="C472" s="253" t="s">
        <v>573</v>
      </c>
      <c r="D472" s="229" t="s">
        <v>145</v>
      </c>
      <c r="E472" s="262">
        <v>59.9</v>
      </c>
      <c r="F472" s="235"/>
      <c r="G472" s="240">
        <f>E472*F472</f>
        <v>0</v>
      </c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38"/>
      <c r="B473" s="227"/>
      <c r="C473" s="254" t="s">
        <v>169</v>
      </c>
      <c r="D473" s="230"/>
      <c r="E473" s="234"/>
      <c r="F473" s="236"/>
      <c r="G473" s="241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23" t="str">
        <f>C473</f>
        <v>výkaz výměr viz specifikace sanačních opatření.</v>
      </c>
      <c r="BB473" s="216"/>
      <c r="BC473" s="216"/>
      <c r="BD473" s="216"/>
      <c r="BE473" s="216"/>
      <c r="BF473" s="216"/>
      <c r="BG473" s="216"/>
      <c r="BH473" s="216"/>
    </row>
    <row r="474" spans="1:60" outlineLevel="1">
      <c r="A474" s="238">
        <v>119</v>
      </c>
      <c r="B474" s="227" t="s">
        <v>574</v>
      </c>
      <c r="C474" s="253" t="s">
        <v>575</v>
      </c>
      <c r="D474" s="229" t="s">
        <v>145</v>
      </c>
      <c r="E474" s="262">
        <v>155.08000000000001</v>
      </c>
      <c r="F474" s="235"/>
      <c r="G474" s="240">
        <f>E474*F474</f>
        <v>0</v>
      </c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outlineLevel="1">
      <c r="A475" s="238"/>
      <c r="B475" s="227"/>
      <c r="C475" s="256" t="s">
        <v>576</v>
      </c>
      <c r="D475" s="232"/>
      <c r="E475" s="264"/>
      <c r="F475" s="235"/>
      <c r="G475" s="240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16"/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8"/>
      <c r="B476" s="227"/>
      <c r="C476" s="256" t="s">
        <v>577</v>
      </c>
      <c r="D476" s="232"/>
      <c r="E476" s="264">
        <v>31.88</v>
      </c>
      <c r="F476" s="235"/>
      <c r="G476" s="240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outlineLevel="1">
      <c r="A477" s="238"/>
      <c r="B477" s="227"/>
      <c r="C477" s="256" t="s">
        <v>578</v>
      </c>
      <c r="D477" s="232"/>
      <c r="E477" s="264"/>
      <c r="F477" s="235"/>
      <c r="G477" s="240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8"/>
      <c r="B478" s="227"/>
      <c r="C478" s="256" t="s">
        <v>369</v>
      </c>
      <c r="D478" s="232"/>
      <c r="E478" s="264">
        <v>123.2</v>
      </c>
      <c r="F478" s="235"/>
      <c r="G478" s="240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8">
        <v>120</v>
      </c>
      <c r="B479" s="227" t="s">
        <v>579</v>
      </c>
      <c r="C479" s="253" t="s">
        <v>580</v>
      </c>
      <c r="D479" s="229" t="s">
        <v>145</v>
      </c>
      <c r="E479" s="262">
        <v>17.12</v>
      </c>
      <c r="F479" s="235"/>
      <c r="G479" s="240">
        <f>E479*F479</f>
        <v>0</v>
      </c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outlineLevel="1">
      <c r="A480" s="238"/>
      <c r="B480" s="227"/>
      <c r="C480" s="256" t="s">
        <v>581</v>
      </c>
      <c r="D480" s="232"/>
      <c r="E480" s="264">
        <v>13.52</v>
      </c>
      <c r="F480" s="235"/>
      <c r="G480" s="240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 outlineLevel="1">
      <c r="A481" s="238"/>
      <c r="B481" s="227"/>
      <c r="C481" s="256" t="s">
        <v>582</v>
      </c>
      <c r="D481" s="232"/>
      <c r="E481" s="264">
        <v>3.6</v>
      </c>
      <c r="F481" s="235"/>
      <c r="G481" s="240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  <c r="R481" s="216"/>
      <c r="S481" s="216"/>
      <c r="T481" s="216"/>
      <c r="U481" s="216"/>
      <c r="V481" s="216"/>
      <c r="W481" s="216"/>
      <c r="X481" s="216"/>
      <c r="Y481" s="216"/>
      <c r="Z481" s="216"/>
      <c r="AA481" s="216"/>
      <c r="AB481" s="216"/>
      <c r="AC481" s="216"/>
      <c r="AD481" s="216"/>
      <c r="AE481" s="216"/>
      <c r="AF481" s="216"/>
      <c r="AG481" s="216"/>
      <c r="AH481" s="216"/>
      <c r="AI481" s="216"/>
      <c r="AJ481" s="216"/>
      <c r="AK481" s="216"/>
      <c r="AL481" s="216"/>
      <c r="AM481" s="216"/>
      <c r="AN481" s="216"/>
      <c r="AO481" s="216"/>
      <c r="AP481" s="216"/>
      <c r="AQ481" s="216"/>
      <c r="AR481" s="216"/>
      <c r="AS481" s="216"/>
      <c r="AT481" s="216"/>
      <c r="AU481" s="216"/>
      <c r="AV481" s="216"/>
      <c r="AW481" s="216"/>
      <c r="AX481" s="216"/>
      <c r="AY481" s="216"/>
      <c r="AZ481" s="216"/>
      <c r="BA481" s="216"/>
      <c r="BB481" s="216"/>
      <c r="BC481" s="216"/>
      <c r="BD481" s="216"/>
      <c r="BE481" s="216"/>
      <c r="BF481" s="216"/>
      <c r="BG481" s="216"/>
      <c r="BH481" s="216"/>
    </row>
    <row r="482" spans="1:60" outlineLevel="1">
      <c r="A482" s="238">
        <v>121</v>
      </c>
      <c r="B482" s="227" t="s">
        <v>583</v>
      </c>
      <c r="C482" s="253" t="s">
        <v>584</v>
      </c>
      <c r="D482" s="229" t="s">
        <v>145</v>
      </c>
      <c r="E482" s="262">
        <v>250.23</v>
      </c>
      <c r="F482" s="235"/>
      <c r="G482" s="240">
        <f>E482*F482</f>
        <v>0</v>
      </c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ht="22.5" outlineLevel="1">
      <c r="A483" s="238"/>
      <c r="B483" s="227"/>
      <c r="C483" s="256" t="s">
        <v>585</v>
      </c>
      <c r="D483" s="232"/>
      <c r="E483" s="264">
        <v>250.23</v>
      </c>
      <c r="F483" s="235"/>
      <c r="G483" s="240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>
      <c r="A484" s="239" t="s">
        <v>116</v>
      </c>
      <c r="B484" s="228" t="s">
        <v>86</v>
      </c>
      <c r="C484" s="255" t="s">
        <v>87</v>
      </c>
      <c r="D484" s="231"/>
      <c r="E484" s="263"/>
      <c r="F484" s="237">
        <f>SUM(G485:G485)</f>
        <v>0</v>
      </c>
      <c r="G484" s="242"/>
    </row>
    <row r="485" spans="1:60" ht="22.5" outlineLevel="1">
      <c r="A485" s="238">
        <v>122</v>
      </c>
      <c r="B485" s="227" t="s">
        <v>586</v>
      </c>
      <c r="C485" s="253" t="s">
        <v>587</v>
      </c>
      <c r="D485" s="229" t="s">
        <v>204</v>
      </c>
      <c r="E485" s="262">
        <v>630.31470999999999</v>
      </c>
      <c r="F485" s="235"/>
      <c r="G485" s="240">
        <f>E485*F485</f>
        <v>0</v>
      </c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>
      <c r="A486" s="239" t="s">
        <v>116</v>
      </c>
      <c r="B486" s="228" t="s">
        <v>88</v>
      </c>
      <c r="C486" s="255" t="s">
        <v>89</v>
      </c>
      <c r="D486" s="231"/>
      <c r="E486" s="263"/>
      <c r="F486" s="237">
        <f>SUM(G487:G512)</f>
        <v>0</v>
      </c>
      <c r="G486" s="242"/>
    </row>
    <row r="487" spans="1:60" ht="22.5" outlineLevel="1">
      <c r="A487" s="238">
        <v>123</v>
      </c>
      <c r="B487" s="227" t="s">
        <v>588</v>
      </c>
      <c r="C487" s="253" t="s">
        <v>589</v>
      </c>
      <c r="D487" s="229" t="s">
        <v>145</v>
      </c>
      <c r="E487" s="262">
        <v>1054.4625000000001</v>
      </c>
      <c r="F487" s="235"/>
      <c r="G487" s="240">
        <f>E487*F487</f>
        <v>0</v>
      </c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8"/>
      <c r="B488" s="227"/>
      <c r="C488" s="256" t="s">
        <v>590</v>
      </c>
      <c r="D488" s="232"/>
      <c r="E488" s="264">
        <v>1054.46</v>
      </c>
      <c r="F488" s="235"/>
      <c r="G488" s="240"/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ht="22.5" outlineLevel="1">
      <c r="A489" s="238">
        <v>124</v>
      </c>
      <c r="B489" s="227" t="s">
        <v>591</v>
      </c>
      <c r="C489" s="253" t="s">
        <v>592</v>
      </c>
      <c r="D489" s="229" t="s">
        <v>145</v>
      </c>
      <c r="E489" s="262">
        <v>1054.5999999999999</v>
      </c>
      <c r="F489" s="235"/>
      <c r="G489" s="240">
        <f>E489*F489</f>
        <v>0</v>
      </c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outlineLevel="1">
      <c r="A490" s="238"/>
      <c r="B490" s="227"/>
      <c r="C490" s="254" t="s">
        <v>593</v>
      </c>
      <c r="D490" s="230"/>
      <c r="E490" s="234"/>
      <c r="F490" s="236"/>
      <c r="G490" s="241"/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23" t="str">
        <f>C490</f>
        <v>skleněnou vložkou výkaz výměr viz předchozí pol.</v>
      </c>
      <c r="BB490" s="216"/>
      <c r="BC490" s="216"/>
      <c r="BD490" s="216"/>
      <c r="BE490" s="216"/>
      <c r="BF490" s="216"/>
      <c r="BG490" s="216"/>
      <c r="BH490" s="216"/>
    </row>
    <row r="491" spans="1:60" ht="22.5" outlineLevel="1">
      <c r="A491" s="238">
        <v>125</v>
      </c>
      <c r="B491" s="227" t="s">
        <v>594</v>
      </c>
      <c r="C491" s="253" t="s">
        <v>595</v>
      </c>
      <c r="D491" s="229" t="s">
        <v>145</v>
      </c>
      <c r="E491" s="262">
        <v>123.2</v>
      </c>
      <c r="F491" s="235"/>
      <c r="G491" s="240">
        <f>E491*F491</f>
        <v>0</v>
      </c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outlineLevel="1">
      <c r="A492" s="238"/>
      <c r="B492" s="227"/>
      <c r="C492" s="256" t="s">
        <v>596</v>
      </c>
      <c r="D492" s="232"/>
      <c r="E492" s="264"/>
      <c r="F492" s="235"/>
      <c r="G492" s="240"/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8"/>
      <c r="B493" s="227"/>
      <c r="C493" s="256" t="s">
        <v>369</v>
      </c>
      <c r="D493" s="232"/>
      <c r="E493" s="264">
        <v>123.2</v>
      </c>
      <c r="F493" s="235"/>
      <c r="G493" s="240"/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outlineLevel="1">
      <c r="A494" s="238">
        <v>126</v>
      </c>
      <c r="B494" s="227" t="s">
        <v>597</v>
      </c>
      <c r="C494" s="253" t="s">
        <v>598</v>
      </c>
      <c r="D494" s="229" t="s">
        <v>145</v>
      </c>
      <c r="E494" s="262">
        <v>1105.9024999999999</v>
      </c>
      <c r="F494" s="235"/>
      <c r="G494" s="240">
        <f>E494*F494</f>
        <v>0</v>
      </c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16"/>
      <c r="BB494" s="216"/>
      <c r="BC494" s="216"/>
      <c r="BD494" s="216"/>
      <c r="BE494" s="216"/>
      <c r="BF494" s="216"/>
      <c r="BG494" s="216"/>
      <c r="BH494" s="216"/>
    </row>
    <row r="495" spans="1:60" ht="22.5" outlineLevel="1">
      <c r="A495" s="238"/>
      <c r="B495" s="227"/>
      <c r="C495" s="254" t="s">
        <v>599</v>
      </c>
      <c r="D495" s="230"/>
      <c r="E495" s="234"/>
      <c r="F495" s="236"/>
      <c r="G495" s="241"/>
      <c r="H495" s="216"/>
      <c r="I495" s="216"/>
      <c r="J495" s="216"/>
      <c r="K495" s="216"/>
      <c r="L495" s="216"/>
      <c r="M495" s="216"/>
      <c r="N495" s="216"/>
      <c r="O495" s="216"/>
      <c r="P495" s="216"/>
      <c r="Q495" s="216"/>
      <c r="R495" s="216"/>
      <c r="S495" s="216"/>
      <c r="T495" s="216"/>
      <c r="U495" s="216"/>
      <c r="V495" s="216"/>
      <c r="W495" s="216"/>
      <c r="X495" s="216"/>
      <c r="Y495" s="216"/>
      <c r="Z495" s="216"/>
      <c r="AA495" s="216"/>
      <c r="AB495" s="216"/>
      <c r="AC495" s="216"/>
      <c r="AD495" s="216"/>
      <c r="AE495" s="216"/>
      <c r="AF495" s="216"/>
      <c r="AG495" s="216"/>
      <c r="AH495" s="216"/>
      <c r="AI495" s="216"/>
      <c r="AJ495" s="216"/>
      <c r="AK495" s="216"/>
      <c r="AL495" s="216"/>
      <c r="AM495" s="216"/>
      <c r="AN495" s="216"/>
      <c r="AO495" s="216"/>
      <c r="AP495" s="216"/>
      <c r="AQ495" s="216"/>
      <c r="AR495" s="216"/>
      <c r="AS495" s="216"/>
      <c r="AT495" s="216"/>
      <c r="AU495" s="216"/>
      <c r="AV495" s="216"/>
      <c r="AW495" s="216"/>
      <c r="AX495" s="216"/>
      <c r="AY495" s="216"/>
      <c r="AZ495" s="216"/>
      <c r="BA495" s="223" t="str">
        <f>C495</f>
        <v>Položení fólie, ukotvení k podkladu talířovými hmoždinkami, svaření všech spojů, překrytí kotev pásem fólie, vni a venk. přechod.úhelníček.</v>
      </c>
      <c r="BB495" s="216"/>
      <c r="BC495" s="216"/>
      <c r="BD495" s="216"/>
      <c r="BE495" s="216"/>
      <c r="BF495" s="216"/>
      <c r="BG495" s="216"/>
      <c r="BH495" s="216"/>
    </row>
    <row r="496" spans="1:60" outlineLevel="1">
      <c r="A496" s="238"/>
      <c r="B496" s="227"/>
      <c r="C496" s="256" t="s">
        <v>590</v>
      </c>
      <c r="D496" s="232"/>
      <c r="E496" s="264">
        <v>1054.4625000000001</v>
      </c>
      <c r="F496" s="235"/>
      <c r="G496" s="240"/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8"/>
      <c r="B497" s="227"/>
      <c r="C497" s="256" t="s">
        <v>600</v>
      </c>
      <c r="D497" s="232"/>
      <c r="E497" s="264">
        <v>39</v>
      </c>
      <c r="F497" s="235"/>
      <c r="G497" s="240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16"/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8"/>
      <c r="B498" s="227"/>
      <c r="C498" s="256" t="s">
        <v>601</v>
      </c>
      <c r="D498" s="232"/>
      <c r="E498" s="264">
        <v>12.44</v>
      </c>
      <c r="F498" s="235"/>
      <c r="G498" s="240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ht="22.5" outlineLevel="1">
      <c r="A499" s="238">
        <v>127</v>
      </c>
      <c r="B499" s="227" t="s">
        <v>602</v>
      </c>
      <c r="C499" s="253" t="s">
        <v>603</v>
      </c>
      <c r="D499" s="229" t="s">
        <v>145</v>
      </c>
      <c r="E499" s="262">
        <v>123.2</v>
      </c>
      <c r="F499" s="235"/>
      <c r="G499" s="240">
        <f>E499*F499</f>
        <v>0</v>
      </c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 ht="22.5" outlineLevel="1">
      <c r="A500" s="238">
        <v>128</v>
      </c>
      <c r="B500" s="227" t="s">
        <v>604</v>
      </c>
      <c r="C500" s="253" t="s">
        <v>605</v>
      </c>
      <c r="D500" s="229" t="s">
        <v>145</v>
      </c>
      <c r="E500" s="262">
        <v>123.2</v>
      </c>
      <c r="F500" s="235"/>
      <c r="G500" s="240">
        <f>E500*F500</f>
        <v>0</v>
      </c>
      <c r="H500" s="216"/>
      <c r="I500" s="216"/>
      <c r="J500" s="216"/>
      <c r="K500" s="216"/>
      <c r="L500" s="216"/>
      <c r="M500" s="216"/>
      <c r="N500" s="216"/>
      <c r="O500" s="216"/>
      <c r="P500" s="216"/>
      <c r="Q500" s="216"/>
      <c r="R500" s="216"/>
      <c r="S500" s="216"/>
      <c r="T500" s="216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6"/>
      <c r="AU500" s="216"/>
      <c r="AV500" s="216"/>
      <c r="AW500" s="216"/>
      <c r="AX500" s="216"/>
      <c r="AY500" s="216"/>
      <c r="AZ500" s="216"/>
      <c r="BA500" s="216"/>
      <c r="BB500" s="216"/>
      <c r="BC500" s="216"/>
      <c r="BD500" s="216"/>
      <c r="BE500" s="216"/>
      <c r="BF500" s="216"/>
      <c r="BG500" s="216"/>
      <c r="BH500" s="216"/>
    </row>
    <row r="501" spans="1:60" outlineLevel="1">
      <c r="A501" s="238">
        <v>129</v>
      </c>
      <c r="B501" s="227" t="s">
        <v>606</v>
      </c>
      <c r="C501" s="253" t="s">
        <v>607</v>
      </c>
      <c r="D501" s="229" t="s">
        <v>608</v>
      </c>
      <c r="E501" s="262">
        <v>141.68</v>
      </c>
      <c r="F501" s="235"/>
      <c r="G501" s="240">
        <f>E501*F501</f>
        <v>0</v>
      </c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8"/>
      <c r="B502" s="227"/>
      <c r="C502" s="256" t="s">
        <v>609</v>
      </c>
      <c r="D502" s="232"/>
      <c r="E502" s="264">
        <v>141.68</v>
      </c>
      <c r="F502" s="235"/>
      <c r="G502" s="240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8">
        <v>130</v>
      </c>
      <c r="B503" s="227" t="s">
        <v>610</v>
      </c>
      <c r="C503" s="253" t="s">
        <v>611</v>
      </c>
      <c r="D503" s="229" t="s">
        <v>608</v>
      </c>
      <c r="E503" s="262">
        <v>141.68</v>
      </c>
      <c r="F503" s="235"/>
      <c r="G503" s="240">
        <f>E503*F503</f>
        <v>0</v>
      </c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8"/>
      <c r="B504" s="227"/>
      <c r="C504" s="256" t="s">
        <v>609</v>
      </c>
      <c r="D504" s="232"/>
      <c r="E504" s="264">
        <v>141.68</v>
      </c>
      <c r="F504" s="235"/>
      <c r="G504" s="240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ht="22.5" outlineLevel="1">
      <c r="A505" s="238">
        <v>131</v>
      </c>
      <c r="B505" s="227" t="s">
        <v>612</v>
      </c>
      <c r="C505" s="253" t="s">
        <v>613</v>
      </c>
      <c r="D505" s="229" t="s">
        <v>608</v>
      </c>
      <c r="E505" s="262">
        <v>1271.7850000000001</v>
      </c>
      <c r="F505" s="235"/>
      <c r="G505" s="240">
        <f>E505*F505</f>
        <v>0</v>
      </c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ht="22.5" outlineLevel="1">
      <c r="A506" s="238"/>
      <c r="B506" s="227"/>
      <c r="C506" s="254" t="s">
        <v>614</v>
      </c>
      <c r="D506" s="230"/>
      <c r="E506" s="234"/>
      <c r="F506" s="236"/>
      <c r="G506" s="241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23" t="str">
        <f>C506</f>
        <v>Odolný proti povětr.vlivům,sluneč.záření,na bázi měkč.PVC,nosná vložka z polyester.tkaniny - viz popis k provádění střechy.</v>
      </c>
      <c r="BB506" s="216"/>
      <c r="BC506" s="216"/>
      <c r="BD506" s="216"/>
      <c r="BE506" s="216"/>
      <c r="BF506" s="216"/>
      <c r="BG506" s="216"/>
      <c r="BH506" s="216"/>
    </row>
    <row r="507" spans="1:60" outlineLevel="1">
      <c r="A507" s="238"/>
      <c r="B507" s="227"/>
      <c r="C507" s="256" t="s">
        <v>615</v>
      </c>
      <c r="D507" s="232"/>
      <c r="E507" s="264">
        <v>1271.79</v>
      </c>
      <c r="F507" s="235"/>
      <c r="G507" s="240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outlineLevel="1">
      <c r="A508" s="238">
        <v>132</v>
      </c>
      <c r="B508" s="227" t="s">
        <v>616</v>
      </c>
      <c r="C508" s="253" t="s">
        <v>617</v>
      </c>
      <c r="D508" s="229" t="s">
        <v>608</v>
      </c>
      <c r="E508" s="262">
        <v>141.68</v>
      </c>
      <c r="F508" s="235"/>
      <c r="G508" s="240">
        <f>E508*F508</f>
        <v>0</v>
      </c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outlineLevel="1">
      <c r="A509" s="238"/>
      <c r="B509" s="227"/>
      <c r="C509" s="256" t="s">
        <v>609</v>
      </c>
      <c r="D509" s="232"/>
      <c r="E509" s="264">
        <v>141.68</v>
      </c>
      <c r="F509" s="235"/>
      <c r="G509" s="240"/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ht="22.5" outlineLevel="1">
      <c r="A510" s="238">
        <v>133</v>
      </c>
      <c r="B510" s="227" t="s">
        <v>618</v>
      </c>
      <c r="C510" s="253" t="s">
        <v>619</v>
      </c>
      <c r="D510" s="229" t="s">
        <v>620</v>
      </c>
      <c r="E510" s="262">
        <v>82.6</v>
      </c>
      <c r="F510" s="235"/>
      <c r="G510" s="240">
        <f>E510*F510</f>
        <v>0</v>
      </c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16"/>
      <c r="BB510" s="216"/>
      <c r="BC510" s="216"/>
      <c r="BD510" s="216"/>
      <c r="BE510" s="216"/>
      <c r="BF510" s="216"/>
      <c r="BG510" s="216"/>
      <c r="BH510" s="216"/>
    </row>
    <row r="511" spans="1:60" outlineLevel="1">
      <c r="A511" s="238"/>
      <c r="B511" s="227"/>
      <c r="C511" s="256" t="s">
        <v>621</v>
      </c>
      <c r="D511" s="232"/>
      <c r="E511" s="264">
        <v>82.6</v>
      </c>
      <c r="F511" s="235"/>
      <c r="G511" s="240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ht="22.5" outlineLevel="1">
      <c r="A512" s="238">
        <v>134</v>
      </c>
      <c r="B512" s="227" t="s">
        <v>622</v>
      </c>
      <c r="C512" s="253" t="s">
        <v>623</v>
      </c>
      <c r="D512" s="229" t="s">
        <v>204</v>
      </c>
      <c r="E512" s="262">
        <v>17.797930000000001</v>
      </c>
      <c r="F512" s="235"/>
      <c r="G512" s="240">
        <f>E512*F512</f>
        <v>0</v>
      </c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16"/>
      <c r="BB512" s="216"/>
      <c r="BC512" s="216"/>
      <c r="BD512" s="216"/>
      <c r="BE512" s="216"/>
      <c r="BF512" s="216"/>
      <c r="BG512" s="216"/>
      <c r="BH512" s="216"/>
    </row>
    <row r="513" spans="1:60">
      <c r="A513" s="239" t="s">
        <v>116</v>
      </c>
      <c r="B513" s="228" t="s">
        <v>90</v>
      </c>
      <c r="C513" s="255" t="s">
        <v>91</v>
      </c>
      <c r="D513" s="231"/>
      <c r="E513" s="263"/>
      <c r="F513" s="237">
        <f>SUM(G514:G534)</f>
        <v>0</v>
      </c>
      <c r="G513" s="242"/>
    </row>
    <row r="514" spans="1:60" outlineLevel="1">
      <c r="A514" s="238">
        <v>135</v>
      </c>
      <c r="B514" s="227" t="s">
        <v>624</v>
      </c>
      <c r="C514" s="253" t="s">
        <v>625</v>
      </c>
      <c r="D514" s="229" t="s">
        <v>145</v>
      </c>
      <c r="E514" s="262">
        <v>1004.25</v>
      </c>
      <c r="F514" s="235"/>
      <c r="G514" s="240">
        <f>E514*F514</f>
        <v>0</v>
      </c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outlineLevel="1">
      <c r="A515" s="238"/>
      <c r="B515" s="227"/>
      <c r="C515" s="256" t="s">
        <v>362</v>
      </c>
      <c r="D515" s="232"/>
      <c r="E515" s="264">
        <v>1004.25</v>
      </c>
      <c r="F515" s="235"/>
      <c r="G515" s="240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outlineLevel="1">
      <c r="A516" s="238">
        <v>136</v>
      </c>
      <c r="B516" s="227" t="s">
        <v>626</v>
      </c>
      <c r="C516" s="253" t="s">
        <v>627</v>
      </c>
      <c r="D516" s="229" t="s">
        <v>145</v>
      </c>
      <c r="E516" s="262">
        <v>32.5</v>
      </c>
      <c r="F516" s="235"/>
      <c r="G516" s="240">
        <f>E516*F516</f>
        <v>0</v>
      </c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outlineLevel="1">
      <c r="A517" s="238"/>
      <c r="B517" s="227"/>
      <c r="C517" s="256" t="s">
        <v>628</v>
      </c>
      <c r="D517" s="232"/>
      <c r="E517" s="264">
        <v>32.5</v>
      </c>
      <c r="F517" s="235"/>
      <c r="G517" s="240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16"/>
      <c r="BB517" s="216"/>
      <c r="BC517" s="216"/>
      <c r="BD517" s="216"/>
      <c r="BE517" s="216"/>
      <c r="BF517" s="216"/>
      <c r="BG517" s="216"/>
      <c r="BH517" s="216"/>
    </row>
    <row r="518" spans="1:60" outlineLevel="1">
      <c r="A518" s="238">
        <v>137</v>
      </c>
      <c r="B518" s="227" t="s">
        <v>629</v>
      </c>
      <c r="C518" s="253" t="s">
        <v>630</v>
      </c>
      <c r="D518" s="229" t="s">
        <v>145</v>
      </c>
      <c r="E518" s="262">
        <v>2008.5</v>
      </c>
      <c r="F518" s="235"/>
      <c r="G518" s="240">
        <f>E518*F518</f>
        <v>0</v>
      </c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outlineLevel="1">
      <c r="A519" s="238"/>
      <c r="B519" s="227"/>
      <c r="C519" s="256" t="s">
        <v>631</v>
      </c>
      <c r="D519" s="232"/>
      <c r="E519" s="264">
        <v>2008.5</v>
      </c>
      <c r="F519" s="235"/>
      <c r="G519" s="240"/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outlineLevel="1">
      <c r="A520" s="238">
        <v>138</v>
      </c>
      <c r="B520" s="227" t="s">
        <v>632</v>
      </c>
      <c r="C520" s="253" t="s">
        <v>633</v>
      </c>
      <c r="D520" s="229" t="s">
        <v>145</v>
      </c>
      <c r="E520" s="262">
        <v>246.4</v>
      </c>
      <c r="F520" s="235"/>
      <c r="G520" s="240">
        <f>E520*F520</f>
        <v>0</v>
      </c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outlineLevel="1">
      <c r="A521" s="238"/>
      <c r="B521" s="227"/>
      <c r="C521" s="256" t="s">
        <v>634</v>
      </c>
      <c r="D521" s="232"/>
      <c r="E521" s="264">
        <v>246.4</v>
      </c>
      <c r="F521" s="235"/>
      <c r="G521" s="240"/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ht="22.5" outlineLevel="1">
      <c r="A522" s="238">
        <v>139</v>
      </c>
      <c r="B522" s="227" t="s">
        <v>635</v>
      </c>
      <c r="C522" s="253" t="s">
        <v>636</v>
      </c>
      <c r="D522" s="229" t="s">
        <v>145</v>
      </c>
      <c r="E522" s="262">
        <v>34.125</v>
      </c>
      <c r="F522" s="235"/>
      <c r="G522" s="240">
        <f>E522*F522</f>
        <v>0</v>
      </c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8"/>
      <c r="B523" s="227"/>
      <c r="C523" s="256" t="s">
        <v>637</v>
      </c>
      <c r="D523" s="232"/>
      <c r="E523" s="264">
        <v>34.130000000000003</v>
      </c>
      <c r="F523" s="235"/>
      <c r="G523" s="240"/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ht="22.5" outlineLevel="1">
      <c r="A524" s="238">
        <v>140</v>
      </c>
      <c r="B524" s="227" t="s">
        <v>638</v>
      </c>
      <c r="C524" s="253" t="s">
        <v>639</v>
      </c>
      <c r="D524" s="229" t="s">
        <v>640</v>
      </c>
      <c r="E524" s="262">
        <v>105.441</v>
      </c>
      <c r="F524" s="235"/>
      <c r="G524" s="240">
        <f>E524*F524</f>
        <v>0</v>
      </c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8"/>
      <c r="B525" s="227"/>
      <c r="C525" s="256" t="s">
        <v>641</v>
      </c>
      <c r="D525" s="232"/>
      <c r="E525" s="264">
        <v>105.44</v>
      </c>
      <c r="F525" s="235"/>
      <c r="G525" s="240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outlineLevel="1">
      <c r="A526" s="238">
        <v>141</v>
      </c>
      <c r="B526" s="227" t="s">
        <v>642</v>
      </c>
      <c r="C526" s="253" t="s">
        <v>643</v>
      </c>
      <c r="D526" s="229" t="s">
        <v>608</v>
      </c>
      <c r="E526" s="262">
        <v>129.36000000000001</v>
      </c>
      <c r="F526" s="235"/>
      <c r="G526" s="240">
        <f>E526*F526</f>
        <v>0</v>
      </c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 outlineLevel="1">
      <c r="A527" s="238"/>
      <c r="B527" s="227"/>
      <c r="C527" s="256" t="s">
        <v>578</v>
      </c>
      <c r="D527" s="232"/>
      <c r="E527" s="264"/>
      <c r="F527" s="235"/>
      <c r="G527" s="240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  <c r="R527" s="216"/>
      <c r="S527" s="216"/>
      <c r="T527" s="216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6"/>
      <c r="AU527" s="216"/>
      <c r="AV527" s="216"/>
      <c r="AW527" s="216"/>
      <c r="AX527" s="216"/>
      <c r="AY527" s="216"/>
      <c r="AZ527" s="216"/>
      <c r="BA527" s="216"/>
      <c r="BB527" s="216"/>
      <c r="BC527" s="216"/>
      <c r="BD527" s="216"/>
      <c r="BE527" s="216"/>
      <c r="BF527" s="216"/>
      <c r="BG527" s="216"/>
      <c r="BH527" s="216"/>
    </row>
    <row r="528" spans="1:60" outlineLevel="1">
      <c r="A528" s="238"/>
      <c r="B528" s="227"/>
      <c r="C528" s="256" t="s">
        <v>644</v>
      </c>
      <c r="D528" s="232"/>
      <c r="E528" s="264">
        <v>129.36000000000001</v>
      </c>
      <c r="F528" s="235"/>
      <c r="G528" s="240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ht="22.5" outlineLevel="1">
      <c r="A529" s="238">
        <v>142</v>
      </c>
      <c r="B529" s="227" t="s">
        <v>645</v>
      </c>
      <c r="C529" s="253" t="s">
        <v>646</v>
      </c>
      <c r="D529" s="229" t="s">
        <v>640</v>
      </c>
      <c r="E529" s="262">
        <v>7.7615999999999996</v>
      </c>
      <c r="F529" s="235"/>
      <c r="G529" s="240">
        <f>E529*F529</f>
        <v>0</v>
      </c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16"/>
      <c r="BB529" s="216"/>
      <c r="BC529" s="216"/>
      <c r="BD529" s="216"/>
      <c r="BE529" s="216"/>
      <c r="BF529" s="216"/>
      <c r="BG529" s="216"/>
      <c r="BH529" s="216"/>
    </row>
    <row r="530" spans="1:60" outlineLevel="1">
      <c r="A530" s="238"/>
      <c r="B530" s="227"/>
      <c r="C530" s="256" t="s">
        <v>578</v>
      </c>
      <c r="D530" s="232"/>
      <c r="E530" s="264"/>
      <c r="F530" s="235"/>
      <c r="G530" s="240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16"/>
      <c r="BB530" s="216"/>
      <c r="BC530" s="216"/>
      <c r="BD530" s="216"/>
      <c r="BE530" s="216"/>
      <c r="BF530" s="216"/>
      <c r="BG530" s="216"/>
      <c r="BH530" s="216"/>
    </row>
    <row r="531" spans="1:60" outlineLevel="1">
      <c r="A531" s="238"/>
      <c r="B531" s="227"/>
      <c r="C531" s="256" t="s">
        <v>647</v>
      </c>
      <c r="D531" s="232"/>
      <c r="E531" s="264">
        <v>7.76</v>
      </c>
      <c r="F531" s="235"/>
      <c r="G531" s="240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ht="22.5" outlineLevel="1">
      <c r="A532" s="238">
        <v>143</v>
      </c>
      <c r="B532" s="227" t="s">
        <v>648</v>
      </c>
      <c r="C532" s="253" t="s">
        <v>649</v>
      </c>
      <c r="D532" s="229" t="s">
        <v>608</v>
      </c>
      <c r="E532" s="262">
        <v>1054.4625000000001</v>
      </c>
      <c r="F532" s="235"/>
      <c r="G532" s="240">
        <f>E532*F532</f>
        <v>0</v>
      </c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outlineLevel="1">
      <c r="A533" s="238"/>
      <c r="B533" s="227"/>
      <c r="C533" s="256" t="s">
        <v>650</v>
      </c>
      <c r="D533" s="232"/>
      <c r="E533" s="264">
        <v>1054.46</v>
      </c>
      <c r="F533" s="235"/>
      <c r="G533" s="240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ht="22.5" outlineLevel="1">
      <c r="A534" s="238">
        <v>144</v>
      </c>
      <c r="B534" s="227" t="s">
        <v>651</v>
      </c>
      <c r="C534" s="253" t="s">
        <v>652</v>
      </c>
      <c r="D534" s="229" t="s">
        <v>204</v>
      </c>
      <c r="E534" s="262">
        <v>26.811900000000001</v>
      </c>
      <c r="F534" s="235"/>
      <c r="G534" s="240">
        <f>E534*F534</f>
        <v>0</v>
      </c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>
      <c r="A535" s="239" t="s">
        <v>116</v>
      </c>
      <c r="B535" s="228" t="s">
        <v>92</v>
      </c>
      <c r="C535" s="255" t="s">
        <v>93</v>
      </c>
      <c r="D535" s="231"/>
      <c r="E535" s="263"/>
      <c r="F535" s="237">
        <f>SUM(G536:G543)</f>
        <v>0</v>
      </c>
      <c r="G535" s="242"/>
    </row>
    <row r="536" spans="1:60" outlineLevel="1">
      <c r="A536" s="238">
        <v>145</v>
      </c>
      <c r="B536" s="227" t="s">
        <v>653</v>
      </c>
      <c r="C536" s="253" t="s">
        <v>654</v>
      </c>
      <c r="D536" s="229" t="s">
        <v>188</v>
      </c>
      <c r="E536" s="262">
        <v>2085</v>
      </c>
      <c r="F536" s="235"/>
      <c r="G536" s="240">
        <f>E536*F536</f>
        <v>0</v>
      </c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outlineLevel="1">
      <c r="A537" s="238"/>
      <c r="B537" s="227"/>
      <c r="C537" s="256" t="s">
        <v>655</v>
      </c>
      <c r="D537" s="232"/>
      <c r="E537" s="264">
        <v>2085</v>
      </c>
      <c r="F537" s="235"/>
      <c r="G537" s="240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outlineLevel="1">
      <c r="A538" s="238">
        <v>146</v>
      </c>
      <c r="B538" s="227" t="s">
        <v>656</v>
      </c>
      <c r="C538" s="253" t="s">
        <v>657</v>
      </c>
      <c r="D538" s="229" t="s">
        <v>145</v>
      </c>
      <c r="E538" s="262">
        <v>1004.25</v>
      </c>
      <c r="F538" s="235"/>
      <c r="G538" s="240">
        <f>E538*F538</f>
        <v>0</v>
      </c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outlineLevel="1">
      <c r="A539" s="238"/>
      <c r="B539" s="227"/>
      <c r="C539" s="256" t="s">
        <v>362</v>
      </c>
      <c r="D539" s="232"/>
      <c r="E539" s="264">
        <v>1004.25</v>
      </c>
      <c r="F539" s="235"/>
      <c r="G539" s="240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ht="22.5" outlineLevel="1">
      <c r="A540" s="238">
        <v>147</v>
      </c>
      <c r="B540" s="227" t="s">
        <v>658</v>
      </c>
      <c r="C540" s="253" t="s">
        <v>659</v>
      </c>
      <c r="D540" s="229" t="s">
        <v>145</v>
      </c>
      <c r="E540" s="262">
        <v>19.5</v>
      </c>
      <c r="F540" s="235"/>
      <c r="G540" s="240">
        <f>E540*F540</f>
        <v>0</v>
      </c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outlineLevel="1">
      <c r="A541" s="238"/>
      <c r="B541" s="227"/>
      <c r="C541" s="254" t="s">
        <v>660</v>
      </c>
      <c r="D541" s="230"/>
      <c r="E541" s="234"/>
      <c r="F541" s="236"/>
      <c r="G541" s="241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23" t="str">
        <f>C541</f>
        <v>včetně impregn. latí 50/30 mm kotvených do atiky vč.kompresní pásky viz F1.01-604.</v>
      </c>
      <c r="BB541" s="216"/>
      <c r="BC541" s="216"/>
      <c r="BD541" s="216"/>
      <c r="BE541" s="216"/>
      <c r="BF541" s="216"/>
      <c r="BG541" s="216"/>
      <c r="BH541" s="216"/>
    </row>
    <row r="542" spans="1:60" outlineLevel="1">
      <c r="A542" s="238"/>
      <c r="B542" s="227"/>
      <c r="C542" s="256" t="s">
        <v>661</v>
      </c>
      <c r="D542" s="232"/>
      <c r="E542" s="264">
        <v>19.5</v>
      </c>
      <c r="F542" s="235"/>
      <c r="G542" s="240"/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ht="22.5" outlineLevel="1">
      <c r="A543" s="238">
        <v>148</v>
      </c>
      <c r="B543" s="227" t="s">
        <v>662</v>
      </c>
      <c r="C543" s="253" t="s">
        <v>663</v>
      </c>
      <c r="D543" s="229" t="s">
        <v>204</v>
      </c>
      <c r="E543" s="262">
        <v>0.624</v>
      </c>
      <c r="F543" s="235"/>
      <c r="G543" s="240">
        <f>E543*F543</f>
        <v>0</v>
      </c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>
      <c r="A544" s="239" t="s">
        <v>116</v>
      </c>
      <c r="B544" s="228" t="s">
        <v>94</v>
      </c>
      <c r="C544" s="255" t="s">
        <v>95</v>
      </c>
      <c r="D544" s="231"/>
      <c r="E544" s="263"/>
      <c r="F544" s="237">
        <f>SUM(G545:G583)</f>
        <v>0</v>
      </c>
      <c r="G544" s="242"/>
    </row>
    <row r="545" spans="1:60" outlineLevel="1">
      <c r="A545" s="238">
        <v>149</v>
      </c>
      <c r="B545" s="227" t="s">
        <v>664</v>
      </c>
      <c r="C545" s="253" t="s">
        <v>665</v>
      </c>
      <c r="D545" s="229" t="s">
        <v>188</v>
      </c>
      <c r="E545" s="262">
        <v>54</v>
      </c>
      <c r="F545" s="235"/>
      <c r="G545" s="240">
        <f>E545*F545</f>
        <v>0</v>
      </c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8"/>
      <c r="B546" s="227"/>
      <c r="C546" s="256" t="s">
        <v>666</v>
      </c>
      <c r="D546" s="232"/>
      <c r="E546" s="264">
        <v>54</v>
      </c>
      <c r="F546" s="235"/>
      <c r="G546" s="240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ht="22.5" outlineLevel="1">
      <c r="A547" s="238">
        <v>150</v>
      </c>
      <c r="B547" s="227" t="s">
        <v>667</v>
      </c>
      <c r="C547" s="253" t="s">
        <v>668</v>
      </c>
      <c r="D547" s="229" t="s">
        <v>188</v>
      </c>
      <c r="E547" s="262">
        <v>64</v>
      </c>
      <c r="F547" s="235"/>
      <c r="G547" s="240">
        <f>E547*F547</f>
        <v>0</v>
      </c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outlineLevel="1">
      <c r="A548" s="238"/>
      <c r="B548" s="227"/>
      <c r="C548" s="256" t="s">
        <v>669</v>
      </c>
      <c r="D548" s="232"/>
      <c r="E548" s="264">
        <v>64</v>
      </c>
      <c r="F548" s="235"/>
      <c r="G548" s="240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outlineLevel="1">
      <c r="A549" s="238">
        <v>151</v>
      </c>
      <c r="B549" s="227" t="s">
        <v>670</v>
      </c>
      <c r="C549" s="253" t="s">
        <v>671</v>
      </c>
      <c r="D549" s="229" t="s">
        <v>188</v>
      </c>
      <c r="E549" s="262">
        <v>24</v>
      </c>
      <c r="F549" s="235"/>
      <c r="G549" s="240">
        <f>E549*F549</f>
        <v>0</v>
      </c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outlineLevel="1">
      <c r="A550" s="238"/>
      <c r="B550" s="227"/>
      <c r="C550" s="256" t="s">
        <v>672</v>
      </c>
      <c r="D550" s="232"/>
      <c r="E550" s="264">
        <v>24</v>
      </c>
      <c r="F550" s="235"/>
      <c r="G550" s="240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16"/>
      <c r="BB550" s="216"/>
      <c r="BC550" s="216"/>
      <c r="BD550" s="216"/>
      <c r="BE550" s="216"/>
      <c r="BF550" s="216"/>
      <c r="BG550" s="216"/>
      <c r="BH550" s="216"/>
    </row>
    <row r="551" spans="1:60" outlineLevel="1">
      <c r="A551" s="238">
        <v>152</v>
      </c>
      <c r="B551" s="227" t="s">
        <v>673</v>
      </c>
      <c r="C551" s="253" t="s">
        <v>674</v>
      </c>
      <c r="D551" s="229" t="s">
        <v>188</v>
      </c>
      <c r="E551" s="262">
        <v>23.5</v>
      </c>
      <c r="F551" s="235"/>
      <c r="G551" s="240">
        <f>E551*F551</f>
        <v>0</v>
      </c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outlineLevel="1">
      <c r="A552" s="238"/>
      <c r="B552" s="227"/>
      <c r="C552" s="256" t="s">
        <v>675</v>
      </c>
      <c r="D552" s="232"/>
      <c r="E552" s="264">
        <v>23.5</v>
      </c>
      <c r="F552" s="235"/>
      <c r="G552" s="240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16"/>
      <c r="BB552" s="216"/>
      <c r="BC552" s="216"/>
      <c r="BD552" s="216"/>
      <c r="BE552" s="216"/>
      <c r="BF552" s="216"/>
      <c r="BG552" s="216"/>
      <c r="BH552" s="216"/>
    </row>
    <row r="553" spans="1:60" outlineLevel="1">
      <c r="A553" s="238">
        <v>153</v>
      </c>
      <c r="B553" s="227" t="s">
        <v>676</v>
      </c>
      <c r="C553" s="253" t="s">
        <v>677</v>
      </c>
      <c r="D553" s="229" t="s">
        <v>119</v>
      </c>
      <c r="E553" s="262">
        <v>6</v>
      </c>
      <c r="F553" s="235"/>
      <c r="G553" s="240">
        <f>E553*F553</f>
        <v>0</v>
      </c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 outlineLevel="1">
      <c r="A554" s="238">
        <v>154</v>
      </c>
      <c r="B554" s="227" t="s">
        <v>678</v>
      </c>
      <c r="C554" s="253" t="s">
        <v>679</v>
      </c>
      <c r="D554" s="229" t="s">
        <v>188</v>
      </c>
      <c r="E554" s="262">
        <v>3</v>
      </c>
      <c r="F554" s="235"/>
      <c r="G554" s="240">
        <f>E554*F554</f>
        <v>0</v>
      </c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  <c r="R554" s="216"/>
      <c r="S554" s="216"/>
      <c r="T554" s="216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6"/>
      <c r="AU554" s="216"/>
      <c r="AV554" s="216"/>
      <c r="AW554" s="216"/>
      <c r="AX554" s="216"/>
      <c r="AY554" s="216"/>
      <c r="AZ554" s="216"/>
      <c r="BA554" s="216"/>
      <c r="BB554" s="216"/>
      <c r="BC554" s="216"/>
      <c r="BD554" s="216"/>
      <c r="BE554" s="216"/>
      <c r="BF554" s="216"/>
      <c r="BG554" s="216"/>
      <c r="BH554" s="216"/>
    </row>
    <row r="555" spans="1:60" outlineLevel="1">
      <c r="A555" s="238">
        <v>155</v>
      </c>
      <c r="B555" s="227" t="s">
        <v>680</v>
      </c>
      <c r="C555" s="253" t="s">
        <v>681</v>
      </c>
      <c r="D555" s="229" t="s">
        <v>188</v>
      </c>
      <c r="E555" s="262">
        <v>65</v>
      </c>
      <c r="F555" s="235"/>
      <c r="G555" s="240">
        <f>E555*F555</f>
        <v>0</v>
      </c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8">
        <v>156</v>
      </c>
      <c r="B556" s="227" t="s">
        <v>682</v>
      </c>
      <c r="C556" s="253" t="s">
        <v>683</v>
      </c>
      <c r="D556" s="229" t="s">
        <v>188</v>
      </c>
      <c r="E556" s="262">
        <v>105</v>
      </c>
      <c r="F556" s="235"/>
      <c r="G556" s="240">
        <f>E556*F556</f>
        <v>0</v>
      </c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8"/>
      <c r="B557" s="227"/>
      <c r="C557" s="256" t="s">
        <v>684</v>
      </c>
      <c r="D557" s="232"/>
      <c r="E557" s="264">
        <v>105</v>
      </c>
      <c r="F557" s="235"/>
      <c r="G557" s="240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ht="22.5" outlineLevel="1">
      <c r="A558" s="238">
        <v>157</v>
      </c>
      <c r="B558" s="227" t="s">
        <v>685</v>
      </c>
      <c r="C558" s="253" t="s">
        <v>686</v>
      </c>
      <c r="D558" s="229" t="s">
        <v>188</v>
      </c>
      <c r="E558" s="262">
        <v>30</v>
      </c>
      <c r="F558" s="235"/>
      <c r="G558" s="240">
        <f>E558*F558</f>
        <v>0</v>
      </c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outlineLevel="1">
      <c r="A559" s="238"/>
      <c r="B559" s="227"/>
      <c r="C559" s="256" t="s">
        <v>687</v>
      </c>
      <c r="D559" s="232"/>
      <c r="E559" s="264">
        <v>30</v>
      </c>
      <c r="F559" s="235"/>
      <c r="G559" s="240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outlineLevel="1">
      <c r="A560" s="238">
        <v>158</v>
      </c>
      <c r="B560" s="227" t="s">
        <v>688</v>
      </c>
      <c r="C560" s="253" t="s">
        <v>689</v>
      </c>
      <c r="D560" s="229" t="s">
        <v>145</v>
      </c>
      <c r="E560" s="262">
        <v>1004.25</v>
      </c>
      <c r="F560" s="235"/>
      <c r="G560" s="240">
        <f>E560*F560</f>
        <v>0</v>
      </c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outlineLevel="1">
      <c r="A561" s="238"/>
      <c r="B561" s="227"/>
      <c r="C561" s="256" t="s">
        <v>362</v>
      </c>
      <c r="D561" s="232"/>
      <c r="E561" s="264">
        <v>1004.25</v>
      </c>
      <c r="F561" s="235"/>
      <c r="G561" s="240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ht="22.5" outlineLevel="1">
      <c r="A562" s="238">
        <v>159</v>
      </c>
      <c r="B562" s="227" t="s">
        <v>690</v>
      </c>
      <c r="C562" s="253" t="s">
        <v>691</v>
      </c>
      <c r="D562" s="229" t="s">
        <v>188</v>
      </c>
      <c r="E562" s="262">
        <v>54</v>
      </c>
      <c r="F562" s="235"/>
      <c r="G562" s="240">
        <f>E562*F562</f>
        <v>0</v>
      </c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16"/>
      <c r="BB562" s="216"/>
      <c r="BC562" s="216"/>
      <c r="BD562" s="216"/>
      <c r="BE562" s="216"/>
      <c r="BF562" s="216"/>
      <c r="BG562" s="216"/>
      <c r="BH562" s="216"/>
    </row>
    <row r="563" spans="1:60" ht="22.5" outlineLevel="1">
      <c r="A563" s="238">
        <v>160</v>
      </c>
      <c r="B563" s="227" t="s">
        <v>692</v>
      </c>
      <c r="C563" s="253" t="s">
        <v>693</v>
      </c>
      <c r="D563" s="229" t="s">
        <v>188</v>
      </c>
      <c r="E563" s="262">
        <v>64</v>
      </c>
      <c r="F563" s="235"/>
      <c r="G563" s="240">
        <f>E563*F563</f>
        <v>0</v>
      </c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16"/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8">
        <v>161</v>
      </c>
      <c r="B564" s="227" t="s">
        <v>694</v>
      </c>
      <c r="C564" s="253" t="s">
        <v>695</v>
      </c>
      <c r="D564" s="229" t="s">
        <v>188</v>
      </c>
      <c r="E564" s="262">
        <v>24</v>
      </c>
      <c r="F564" s="235"/>
      <c r="G564" s="240">
        <f>E564*F564</f>
        <v>0</v>
      </c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16"/>
      <c r="BB564" s="216"/>
      <c r="BC564" s="216"/>
      <c r="BD564" s="216"/>
      <c r="BE564" s="216"/>
      <c r="BF564" s="216"/>
      <c r="BG564" s="216"/>
      <c r="BH564" s="216"/>
    </row>
    <row r="565" spans="1:60" outlineLevel="1">
      <c r="A565" s="238"/>
      <c r="B565" s="227"/>
      <c r="C565" s="256" t="s">
        <v>672</v>
      </c>
      <c r="D565" s="232"/>
      <c r="E565" s="264">
        <v>24</v>
      </c>
      <c r="F565" s="235"/>
      <c r="G565" s="240"/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16"/>
      <c r="BB565" s="216"/>
      <c r="BC565" s="216"/>
      <c r="BD565" s="216"/>
      <c r="BE565" s="216"/>
      <c r="BF565" s="216"/>
      <c r="BG565" s="216"/>
      <c r="BH565" s="216"/>
    </row>
    <row r="566" spans="1:60" outlineLevel="1">
      <c r="A566" s="238">
        <v>162</v>
      </c>
      <c r="B566" s="227" t="s">
        <v>696</v>
      </c>
      <c r="C566" s="253" t="s">
        <v>697</v>
      </c>
      <c r="D566" s="229" t="s">
        <v>188</v>
      </c>
      <c r="E566" s="262">
        <v>23.5</v>
      </c>
      <c r="F566" s="235"/>
      <c r="G566" s="240">
        <f>E566*F566</f>
        <v>0</v>
      </c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outlineLevel="1">
      <c r="A567" s="238"/>
      <c r="B567" s="227"/>
      <c r="C567" s="256" t="s">
        <v>675</v>
      </c>
      <c r="D567" s="232"/>
      <c r="E567" s="264">
        <v>23.5</v>
      </c>
      <c r="F567" s="235"/>
      <c r="G567" s="240"/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ht="22.5" outlineLevel="1">
      <c r="A568" s="238">
        <v>163</v>
      </c>
      <c r="B568" s="227" t="s">
        <v>698</v>
      </c>
      <c r="C568" s="253" t="s">
        <v>699</v>
      </c>
      <c r="D568" s="229" t="s">
        <v>188</v>
      </c>
      <c r="E568" s="262">
        <v>350.05</v>
      </c>
      <c r="F568" s="235"/>
      <c r="G568" s="240">
        <f>E568*F568</f>
        <v>0</v>
      </c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ht="22.5" outlineLevel="1">
      <c r="A569" s="238"/>
      <c r="B569" s="227"/>
      <c r="C569" s="256" t="s">
        <v>384</v>
      </c>
      <c r="D569" s="232"/>
      <c r="E569" s="264">
        <v>107.85</v>
      </c>
      <c r="F569" s="235"/>
      <c r="G569" s="240"/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8"/>
      <c r="B570" s="227"/>
      <c r="C570" s="256" t="s">
        <v>385</v>
      </c>
      <c r="D570" s="232"/>
      <c r="E570" s="264">
        <v>199.35</v>
      </c>
      <c r="F570" s="235"/>
      <c r="G570" s="240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outlineLevel="1">
      <c r="A571" s="238"/>
      <c r="B571" s="227"/>
      <c r="C571" s="256" t="s">
        <v>387</v>
      </c>
      <c r="D571" s="232"/>
      <c r="E571" s="264">
        <v>42.85</v>
      </c>
      <c r="F571" s="235"/>
      <c r="G571" s="240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outlineLevel="1">
      <c r="A572" s="238">
        <v>164</v>
      </c>
      <c r="B572" s="227" t="s">
        <v>700</v>
      </c>
      <c r="C572" s="253" t="s">
        <v>701</v>
      </c>
      <c r="D572" s="229" t="s">
        <v>188</v>
      </c>
      <c r="E572" s="262">
        <v>7</v>
      </c>
      <c r="F572" s="235"/>
      <c r="G572" s="240">
        <f>E572*F572</f>
        <v>0</v>
      </c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ht="22.5" outlineLevel="1">
      <c r="A573" s="238">
        <v>165</v>
      </c>
      <c r="B573" s="227" t="s">
        <v>702</v>
      </c>
      <c r="C573" s="253" t="s">
        <v>703</v>
      </c>
      <c r="D573" s="229" t="s">
        <v>188</v>
      </c>
      <c r="E573" s="262">
        <v>65</v>
      </c>
      <c r="F573" s="235"/>
      <c r="G573" s="240">
        <f>E573*F573</f>
        <v>0</v>
      </c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16"/>
      <c r="BB573" s="216"/>
      <c r="BC573" s="216"/>
      <c r="BD573" s="216"/>
      <c r="BE573" s="216"/>
      <c r="BF573" s="216"/>
      <c r="BG573" s="216"/>
      <c r="BH573" s="216"/>
    </row>
    <row r="574" spans="1:60" ht="22.5" outlineLevel="1">
      <c r="A574" s="238">
        <v>166</v>
      </c>
      <c r="B574" s="227" t="s">
        <v>704</v>
      </c>
      <c r="C574" s="253" t="s">
        <v>705</v>
      </c>
      <c r="D574" s="229" t="s">
        <v>188</v>
      </c>
      <c r="E574" s="262">
        <v>118</v>
      </c>
      <c r="F574" s="235"/>
      <c r="G574" s="240">
        <f>E574*F574</f>
        <v>0</v>
      </c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16"/>
      <c r="BB574" s="216"/>
      <c r="BC574" s="216"/>
      <c r="BD574" s="216"/>
      <c r="BE574" s="216"/>
      <c r="BF574" s="216"/>
      <c r="BG574" s="216"/>
      <c r="BH574" s="216"/>
    </row>
    <row r="575" spans="1:60" ht="22.5" outlineLevel="1">
      <c r="A575" s="238">
        <v>167</v>
      </c>
      <c r="B575" s="227" t="s">
        <v>706</v>
      </c>
      <c r="C575" s="253" t="s">
        <v>707</v>
      </c>
      <c r="D575" s="229" t="s">
        <v>188</v>
      </c>
      <c r="E575" s="262">
        <v>135</v>
      </c>
      <c r="F575" s="235"/>
      <c r="G575" s="240">
        <f>E575*F575</f>
        <v>0</v>
      </c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  <c r="R575" s="216"/>
      <c r="S575" s="216"/>
      <c r="T575" s="216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6"/>
      <c r="AU575" s="216"/>
      <c r="AV575" s="216"/>
      <c r="AW575" s="216"/>
      <c r="AX575" s="216"/>
      <c r="AY575" s="216"/>
      <c r="AZ575" s="216"/>
      <c r="BA575" s="216"/>
      <c r="BB575" s="216"/>
      <c r="BC575" s="216"/>
      <c r="BD575" s="216"/>
      <c r="BE575" s="216"/>
      <c r="BF575" s="216"/>
      <c r="BG575" s="216"/>
      <c r="BH575" s="216"/>
    </row>
    <row r="576" spans="1:60" outlineLevel="1">
      <c r="A576" s="238"/>
      <c r="B576" s="227"/>
      <c r="C576" s="256" t="s">
        <v>708</v>
      </c>
      <c r="D576" s="232"/>
      <c r="E576" s="264">
        <v>135</v>
      </c>
      <c r="F576" s="235"/>
      <c r="G576" s="240"/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16"/>
      <c r="BB576" s="216"/>
      <c r="BC576" s="216"/>
      <c r="BD576" s="216"/>
      <c r="BE576" s="216"/>
      <c r="BF576" s="216"/>
      <c r="BG576" s="216"/>
      <c r="BH576" s="216"/>
    </row>
    <row r="577" spans="1:60" outlineLevel="1">
      <c r="A577" s="238">
        <v>168</v>
      </c>
      <c r="B577" s="227" t="s">
        <v>709</v>
      </c>
      <c r="C577" s="253" t="s">
        <v>710</v>
      </c>
      <c r="D577" s="229" t="s">
        <v>188</v>
      </c>
      <c r="E577" s="262">
        <v>7</v>
      </c>
      <c r="F577" s="235"/>
      <c r="G577" s="240">
        <f>E577*F577</f>
        <v>0</v>
      </c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  <c r="R577" s="216"/>
      <c r="S577" s="216"/>
      <c r="T577" s="216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6"/>
      <c r="AU577" s="216"/>
      <c r="AV577" s="216"/>
      <c r="AW577" s="216"/>
      <c r="AX577" s="216"/>
      <c r="AY577" s="216"/>
      <c r="AZ577" s="216"/>
      <c r="BA577" s="216"/>
      <c r="BB577" s="216"/>
      <c r="BC577" s="216"/>
      <c r="BD577" s="216"/>
      <c r="BE577" s="216"/>
      <c r="BF577" s="216"/>
      <c r="BG577" s="216"/>
      <c r="BH577" s="216"/>
    </row>
    <row r="578" spans="1:60" outlineLevel="1">
      <c r="A578" s="238">
        <v>169</v>
      </c>
      <c r="B578" s="227" t="s">
        <v>711</v>
      </c>
      <c r="C578" s="253" t="s">
        <v>712</v>
      </c>
      <c r="D578" s="229" t="s">
        <v>188</v>
      </c>
      <c r="E578" s="262">
        <v>118</v>
      </c>
      <c r="F578" s="235"/>
      <c r="G578" s="240">
        <f>E578*F578</f>
        <v>0</v>
      </c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8">
        <v>170</v>
      </c>
      <c r="B579" s="227" t="s">
        <v>713</v>
      </c>
      <c r="C579" s="253" t="s">
        <v>714</v>
      </c>
      <c r="D579" s="229" t="s">
        <v>188</v>
      </c>
      <c r="E579" s="262">
        <v>350.05</v>
      </c>
      <c r="F579" s="235"/>
      <c r="G579" s="240">
        <f>E579*F579</f>
        <v>0</v>
      </c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16"/>
      <c r="BB579" s="216"/>
      <c r="BC579" s="216"/>
      <c r="BD579" s="216"/>
      <c r="BE579" s="216"/>
      <c r="BF579" s="216"/>
      <c r="BG579" s="216"/>
      <c r="BH579" s="216"/>
    </row>
    <row r="580" spans="1:60" ht="22.5" outlineLevel="1">
      <c r="A580" s="238"/>
      <c r="B580" s="227"/>
      <c r="C580" s="256" t="s">
        <v>384</v>
      </c>
      <c r="D580" s="232"/>
      <c r="E580" s="264">
        <v>107.85</v>
      </c>
      <c r="F580" s="235"/>
      <c r="G580" s="240"/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outlineLevel="1">
      <c r="A581" s="238"/>
      <c r="B581" s="227"/>
      <c r="C581" s="256" t="s">
        <v>385</v>
      </c>
      <c r="D581" s="232"/>
      <c r="E581" s="264">
        <v>199.35</v>
      </c>
      <c r="F581" s="235"/>
      <c r="G581" s="240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8"/>
      <c r="B582" s="227"/>
      <c r="C582" s="256" t="s">
        <v>387</v>
      </c>
      <c r="D582" s="232"/>
      <c r="E582" s="264">
        <v>42.85</v>
      </c>
      <c r="F582" s="235"/>
      <c r="G582" s="240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16"/>
      <c r="BB582" s="216"/>
      <c r="BC582" s="216"/>
      <c r="BD582" s="216"/>
      <c r="BE582" s="216"/>
      <c r="BF582" s="216"/>
      <c r="BG582" s="216"/>
      <c r="BH582" s="216"/>
    </row>
    <row r="583" spans="1:60" ht="22.5" outlineLevel="1">
      <c r="A583" s="238">
        <v>171</v>
      </c>
      <c r="B583" s="227" t="s">
        <v>715</v>
      </c>
      <c r="C583" s="253" t="s">
        <v>716</v>
      </c>
      <c r="D583" s="229" t="s">
        <v>204</v>
      </c>
      <c r="E583" s="262">
        <v>3.7317</v>
      </c>
      <c r="F583" s="235"/>
      <c r="G583" s="240">
        <f>E583*F583</f>
        <v>0</v>
      </c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>
      <c r="A584" s="239" t="s">
        <v>116</v>
      </c>
      <c r="B584" s="228" t="s">
        <v>96</v>
      </c>
      <c r="C584" s="255" t="s">
        <v>97</v>
      </c>
      <c r="D584" s="231"/>
      <c r="E584" s="263"/>
      <c r="F584" s="237">
        <f>SUM(G585:G628)</f>
        <v>0</v>
      </c>
      <c r="G584" s="242"/>
    </row>
    <row r="585" spans="1:60" ht="22.5" outlineLevel="1">
      <c r="A585" s="238">
        <v>172</v>
      </c>
      <c r="B585" s="227" t="s">
        <v>717</v>
      </c>
      <c r="C585" s="253" t="s">
        <v>718</v>
      </c>
      <c r="D585" s="229" t="s">
        <v>456</v>
      </c>
      <c r="E585" s="262">
        <v>57</v>
      </c>
      <c r="F585" s="235"/>
      <c r="G585" s="240">
        <f>E585*F585</f>
        <v>0</v>
      </c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outlineLevel="1">
      <c r="A586" s="238"/>
      <c r="B586" s="227"/>
      <c r="C586" s="254" t="s">
        <v>719</v>
      </c>
      <c r="D586" s="230"/>
      <c r="E586" s="234"/>
      <c r="F586" s="236"/>
      <c r="G586" s="241"/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23" t="str">
        <f>C586</f>
        <v>U každé položky je odkaz na tabulku výrobků,kde je uveden podrobný popis každého výrobku.</v>
      </c>
      <c r="BB586" s="216"/>
      <c r="BC586" s="216"/>
      <c r="BD586" s="216"/>
      <c r="BE586" s="216"/>
      <c r="BF586" s="216"/>
      <c r="BG586" s="216"/>
      <c r="BH586" s="216"/>
    </row>
    <row r="587" spans="1:60" ht="22.5" outlineLevel="1">
      <c r="A587" s="238"/>
      <c r="B587" s="227"/>
      <c r="C587" s="254" t="s">
        <v>720</v>
      </c>
      <c r="D587" s="230"/>
      <c r="E587" s="234"/>
      <c r="F587" s="236"/>
      <c r="G587" s="241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23" t="str">
        <f>C587</f>
        <v>Každý výrobek naceněn komplet dle popisu -součinitel prostupu tepla, neprůzvučnost, vodotěsnost,zatížení větrem.Platí pro všechny výrobky.Dod + montáž.</v>
      </c>
      <c r="BB587" s="216"/>
      <c r="BC587" s="216"/>
      <c r="BD587" s="216"/>
      <c r="BE587" s="216"/>
      <c r="BF587" s="216"/>
      <c r="BG587" s="216"/>
      <c r="BH587" s="216"/>
    </row>
    <row r="588" spans="1:60" ht="22.5" outlineLevel="1">
      <c r="A588" s="238">
        <v>173</v>
      </c>
      <c r="B588" s="227" t="s">
        <v>721</v>
      </c>
      <c r="C588" s="253" t="s">
        <v>722</v>
      </c>
      <c r="D588" s="229" t="s">
        <v>456</v>
      </c>
      <c r="E588" s="262">
        <v>4</v>
      </c>
      <c r="F588" s="235"/>
      <c r="G588" s="240">
        <f>E588*F588</f>
        <v>0</v>
      </c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outlineLevel="1">
      <c r="A589" s="238"/>
      <c r="B589" s="227"/>
      <c r="C589" s="256" t="s">
        <v>723</v>
      </c>
      <c r="D589" s="232"/>
      <c r="E589" s="264">
        <v>4</v>
      </c>
      <c r="F589" s="235"/>
      <c r="G589" s="240"/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ht="22.5" outlineLevel="1">
      <c r="A590" s="238">
        <v>174</v>
      </c>
      <c r="B590" s="227" t="s">
        <v>724</v>
      </c>
      <c r="C590" s="253" t="s">
        <v>725</v>
      </c>
      <c r="D590" s="229" t="s">
        <v>456</v>
      </c>
      <c r="E590" s="262">
        <v>17</v>
      </c>
      <c r="F590" s="235"/>
      <c r="G590" s="240">
        <f>E590*F590</f>
        <v>0</v>
      </c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16"/>
      <c r="BB590" s="216"/>
      <c r="BC590" s="216"/>
      <c r="BD590" s="216"/>
      <c r="BE590" s="216"/>
      <c r="BF590" s="216"/>
      <c r="BG590" s="216"/>
      <c r="BH590" s="216"/>
    </row>
    <row r="591" spans="1:60" ht="22.5" outlineLevel="1">
      <c r="A591" s="238">
        <v>175</v>
      </c>
      <c r="B591" s="227" t="s">
        <v>726</v>
      </c>
      <c r="C591" s="253" t="s">
        <v>727</v>
      </c>
      <c r="D591" s="229" t="s">
        <v>456</v>
      </c>
      <c r="E591" s="262">
        <v>5</v>
      </c>
      <c r="F591" s="235"/>
      <c r="G591" s="240">
        <f>E591*F591</f>
        <v>0</v>
      </c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  <c r="R591" s="216"/>
      <c r="S591" s="216"/>
      <c r="T591" s="216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6"/>
      <c r="AU591" s="216"/>
      <c r="AV591" s="216"/>
      <c r="AW591" s="216"/>
      <c r="AX591" s="216"/>
      <c r="AY591" s="216"/>
      <c r="AZ591" s="216"/>
      <c r="BA591" s="216"/>
      <c r="BB591" s="216"/>
      <c r="BC591" s="216"/>
      <c r="BD591" s="216"/>
      <c r="BE591" s="216"/>
      <c r="BF591" s="216"/>
      <c r="BG591" s="216"/>
      <c r="BH591" s="216"/>
    </row>
    <row r="592" spans="1:60" ht="22.5" outlineLevel="1">
      <c r="A592" s="238">
        <v>176</v>
      </c>
      <c r="B592" s="227" t="s">
        <v>728</v>
      </c>
      <c r="C592" s="253" t="s">
        <v>729</v>
      </c>
      <c r="D592" s="229" t="s">
        <v>456</v>
      </c>
      <c r="E592" s="262">
        <v>2</v>
      </c>
      <c r="F592" s="235"/>
      <c r="G592" s="240">
        <f>E592*F592</f>
        <v>0</v>
      </c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16"/>
      <c r="BB592" s="216"/>
      <c r="BC592" s="216"/>
      <c r="BD592" s="216"/>
      <c r="BE592" s="216"/>
      <c r="BF592" s="216"/>
      <c r="BG592" s="216"/>
      <c r="BH592" s="216"/>
    </row>
    <row r="593" spans="1:60" outlineLevel="1">
      <c r="A593" s="238">
        <v>177</v>
      </c>
      <c r="B593" s="227" t="s">
        <v>730</v>
      </c>
      <c r="C593" s="253" t="s">
        <v>731</v>
      </c>
      <c r="D593" s="229" t="s">
        <v>456</v>
      </c>
      <c r="E593" s="262">
        <v>6</v>
      </c>
      <c r="F593" s="235"/>
      <c r="G593" s="240">
        <f>E593*F593</f>
        <v>0</v>
      </c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outlineLevel="1">
      <c r="A594" s="238">
        <v>178</v>
      </c>
      <c r="B594" s="227" t="s">
        <v>732</v>
      </c>
      <c r="C594" s="253" t="s">
        <v>733</v>
      </c>
      <c r="D594" s="229" t="s">
        <v>456</v>
      </c>
      <c r="E594" s="262">
        <v>11</v>
      </c>
      <c r="F594" s="235"/>
      <c r="G594" s="240">
        <f>E594*F594</f>
        <v>0</v>
      </c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ht="22.5" outlineLevel="1">
      <c r="A595" s="238">
        <v>179</v>
      </c>
      <c r="B595" s="227" t="s">
        <v>734</v>
      </c>
      <c r="C595" s="253" t="s">
        <v>735</v>
      </c>
      <c r="D595" s="229" t="s">
        <v>456</v>
      </c>
      <c r="E595" s="262">
        <v>2</v>
      </c>
      <c r="F595" s="235"/>
      <c r="G595" s="240">
        <f>E595*F595</f>
        <v>0</v>
      </c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16"/>
      <c r="BB595" s="216"/>
      <c r="BC595" s="216"/>
      <c r="BD595" s="216"/>
      <c r="BE595" s="216"/>
      <c r="BF595" s="216"/>
      <c r="BG595" s="216"/>
      <c r="BH595" s="216"/>
    </row>
    <row r="596" spans="1:60" ht="22.5" outlineLevel="1">
      <c r="A596" s="238">
        <v>180</v>
      </c>
      <c r="B596" s="227" t="s">
        <v>736</v>
      </c>
      <c r="C596" s="253" t="s">
        <v>737</v>
      </c>
      <c r="D596" s="229" t="s">
        <v>456</v>
      </c>
      <c r="E596" s="262">
        <v>37</v>
      </c>
      <c r="F596" s="235"/>
      <c r="G596" s="240">
        <f>E596*F596</f>
        <v>0</v>
      </c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ht="22.5" outlineLevel="1">
      <c r="A597" s="238">
        <v>181</v>
      </c>
      <c r="B597" s="227" t="s">
        <v>738</v>
      </c>
      <c r="C597" s="253" t="s">
        <v>739</v>
      </c>
      <c r="D597" s="229" t="s">
        <v>456</v>
      </c>
      <c r="E597" s="262">
        <v>1</v>
      </c>
      <c r="F597" s="235"/>
      <c r="G597" s="240">
        <f>E597*F597</f>
        <v>0</v>
      </c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16"/>
      <c r="BB597" s="216"/>
      <c r="BC597" s="216"/>
      <c r="BD597" s="216"/>
      <c r="BE597" s="216"/>
      <c r="BF597" s="216"/>
      <c r="BG597" s="216"/>
      <c r="BH597" s="216"/>
    </row>
    <row r="598" spans="1:60" outlineLevel="1">
      <c r="A598" s="238">
        <v>182</v>
      </c>
      <c r="B598" s="227" t="s">
        <v>740</v>
      </c>
      <c r="C598" s="253" t="s">
        <v>741</v>
      </c>
      <c r="D598" s="229" t="s">
        <v>456</v>
      </c>
      <c r="E598" s="262">
        <v>3</v>
      </c>
      <c r="F598" s="235"/>
      <c r="G598" s="240">
        <f>E598*F598</f>
        <v>0</v>
      </c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ht="22.5" outlineLevel="1">
      <c r="A599" s="238">
        <v>183</v>
      </c>
      <c r="B599" s="227" t="s">
        <v>742</v>
      </c>
      <c r="C599" s="253" t="s">
        <v>743</v>
      </c>
      <c r="D599" s="229" t="s">
        <v>456</v>
      </c>
      <c r="E599" s="262">
        <v>3</v>
      </c>
      <c r="F599" s="235"/>
      <c r="G599" s="240">
        <f>E599*F599</f>
        <v>0</v>
      </c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ht="22.5" outlineLevel="1">
      <c r="A600" s="238">
        <v>184</v>
      </c>
      <c r="B600" s="227" t="s">
        <v>744</v>
      </c>
      <c r="C600" s="253" t="s">
        <v>745</v>
      </c>
      <c r="D600" s="229" t="s">
        <v>456</v>
      </c>
      <c r="E600" s="262">
        <v>6</v>
      </c>
      <c r="F600" s="235"/>
      <c r="G600" s="240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ht="22.5" outlineLevel="1">
      <c r="A601" s="238">
        <v>185</v>
      </c>
      <c r="B601" s="227" t="s">
        <v>746</v>
      </c>
      <c r="C601" s="253" t="s">
        <v>747</v>
      </c>
      <c r="D601" s="229" t="s">
        <v>456</v>
      </c>
      <c r="E601" s="262">
        <v>1</v>
      </c>
      <c r="F601" s="235"/>
      <c r="G601" s="240">
        <f>E601*F601</f>
        <v>0</v>
      </c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outlineLevel="1">
      <c r="A602" s="238">
        <v>186</v>
      </c>
      <c r="B602" s="227" t="s">
        <v>748</v>
      </c>
      <c r="C602" s="253" t="s">
        <v>749</v>
      </c>
      <c r="D602" s="229" t="s">
        <v>456</v>
      </c>
      <c r="E602" s="262">
        <v>1</v>
      </c>
      <c r="F602" s="235"/>
      <c r="G602" s="240">
        <f>E602*F602</f>
        <v>0</v>
      </c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ht="22.5" outlineLevel="1">
      <c r="A603" s="238">
        <v>187</v>
      </c>
      <c r="B603" s="227" t="s">
        <v>750</v>
      </c>
      <c r="C603" s="253" t="s">
        <v>751</v>
      </c>
      <c r="D603" s="229" t="s">
        <v>456</v>
      </c>
      <c r="E603" s="262">
        <v>1</v>
      </c>
      <c r="F603" s="235"/>
      <c r="G603" s="240">
        <f>E603*F603</f>
        <v>0</v>
      </c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ht="22.5" outlineLevel="1">
      <c r="A604" s="238">
        <v>188</v>
      </c>
      <c r="B604" s="227" t="s">
        <v>752</v>
      </c>
      <c r="C604" s="253" t="s">
        <v>753</v>
      </c>
      <c r="D604" s="229" t="s">
        <v>456</v>
      </c>
      <c r="E604" s="262">
        <v>1</v>
      </c>
      <c r="F604" s="235"/>
      <c r="G604" s="240">
        <f>E604*F604</f>
        <v>0</v>
      </c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ht="22.5" outlineLevel="1">
      <c r="A605" s="238">
        <v>189</v>
      </c>
      <c r="B605" s="227" t="s">
        <v>754</v>
      </c>
      <c r="C605" s="253" t="s">
        <v>755</v>
      </c>
      <c r="D605" s="229" t="s">
        <v>456</v>
      </c>
      <c r="E605" s="262">
        <v>1</v>
      </c>
      <c r="F605" s="235"/>
      <c r="G605" s="240">
        <f>E605*F605</f>
        <v>0</v>
      </c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16"/>
      <c r="BB605" s="216"/>
      <c r="BC605" s="216"/>
      <c r="BD605" s="216"/>
      <c r="BE605" s="216"/>
      <c r="BF605" s="216"/>
      <c r="BG605" s="216"/>
      <c r="BH605" s="216"/>
    </row>
    <row r="606" spans="1:60" ht="22.5" outlineLevel="1">
      <c r="A606" s="238">
        <v>190</v>
      </c>
      <c r="B606" s="227" t="s">
        <v>756</v>
      </c>
      <c r="C606" s="253" t="s">
        <v>757</v>
      </c>
      <c r="D606" s="229" t="s">
        <v>456</v>
      </c>
      <c r="E606" s="262">
        <v>1</v>
      </c>
      <c r="F606" s="235"/>
      <c r="G606" s="240">
        <f>E606*F606</f>
        <v>0</v>
      </c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outlineLevel="1">
      <c r="A607" s="238">
        <v>191</v>
      </c>
      <c r="B607" s="227" t="s">
        <v>758</v>
      </c>
      <c r="C607" s="253" t="s">
        <v>759</v>
      </c>
      <c r="D607" s="229" t="s">
        <v>456</v>
      </c>
      <c r="E607" s="262">
        <v>2</v>
      </c>
      <c r="F607" s="235"/>
      <c r="G607" s="240">
        <f>E607*F607</f>
        <v>0</v>
      </c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ht="22.5" outlineLevel="1">
      <c r="A608" s="238">
        <v>192</v>
      </c>
      <c r="B608" s="227" t="s">
        <v>760</v>
      </c>
      <c r="C608" s="253" t="s">
        <v>761</v>
      </c>
      <c r="D608" s="229" t="s">
        <v>456</v>
      </c>
      <c r="E608" s="262">
        <v>1</v>
      </c>
      <c r="F608" s="235"/>
      <c r="G608" s="240">
        <f>E608*F608</f>
        <v>0</v>
      </c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outlineLevel="1">
      <c r="A609" s="238">
        <v>193</v>
      </c>
      <c r="B609" s="227" t="s">
        <v>762</v>
      </c>
      <c r="C609" s="253" t="s">
        <v>763</v>
      </c>
      <c r="D609" s="229" t="s">
        <v>456</v>
      </c>
      <c r="E609" s="262">
        <v>4</v>
      </c>
      <c r="F609" s="235"/>
      <c r="G609" s="240">
        <f>E609*F609</f>
        <v>0</v>
      </c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outlineLevel="1">
      <c r="A610" s="238">
        <v>194</v>
      </c>
      <c r="B610" s="227" t="s">
        <v>764</v>
      </c>
      <c r="C610" s="253" t="s">
        <v>765</v>
      </c>
      <c r="D610" s="229" t="s">
        <v>456</v>
      </c>
      <c r="E610" s="262">
        <v>3</v>
      </c>
      <c r="F610" s="235"/>
      <c r="G610" s="240">
        <f>E610*F610</f>
        <v>0</v>
      </c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ht="22.5" outlineLevel="1">
      <c r="A611" s="238">
        <v>195</v>
      </c>
      <c r="B611" s="227" t="s">
        <v>766</v>
      </c>
      <c r="C611" s="253" t="s">
        <v>767</v>
      </c>
      <c r="D611" s="229" t="s">
        <v>456</v>
      </c>
      <c r="E611" s="262">
        <v>1</v>
      </c>
      <c r="F611" s="235"/>
      <c r="G611" s="240">
        <f>E611*F611</f>
        <v>0</v>
      </c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 ht="22.5" outlineLevel="1">
      <c r="A612" s="238">
        <v>196</v>
      </c>
      <c r="B612" s="227" t="s">
        <v>768</v>
      </c>
      <c r="C612" s="253" t="s">
        <v>769</v>
      </c>
      <c r="D612" s="229" t="s">
        <v>456</v>
      </c>
      <c r="E612" s="262">
        <v>1</v>
      </c>
      <c r="F612" s="235"/>
      <c r="G612" s="240">
        <f>E612*F612</f>
        <v>0</v>
      </c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  <c r="R612" s="216"/>
      <c r="S612" s="216"/>
      <c r="T612" s="216"/>
      <c r="U612" s="216"/>
      <c r="V612" s="216"/>
      <c r="W612" s="216"/>
      <c r="X612" s="216"/>
      <c r="Y612" s="216"/>
      <c r="Z612" s="216"/>
      <c r="AA612" s="216"/>
      <c r="AB612" s="216"/>
      <c r="AC612" s="216"/>
      <c r="AD612" s="216"/>
      <c r="AE612" s="216"/>
      <c r="AF612" s="216"/>
      <c r="AG612" s="216"/>
      <c r="AH612" s="216"/>
      <c r="AI612" s="216"/>
      <c r="AJ612" s="216"/>
      <c r="AK612" s="216"/>
      <c r="AL612" s="216"/>
      <c r="AM612" s="216"/>
      <c r="AN612" s="216"/>
      <c r="AO612" s="216"/>
      <c r="AP612" s="216"/>
      <c r="AQ612" s="216"/>
      <c r="AR612" s="216"/>
      <c r="AS612" s="216"/>
      <c r="AT612" s="216"/>
      <c r="AU612" s="216"/>
      <c r="AV612" s="216"/>
      <c r="AW612" s="216"/>
      <c r="AX612" s="216"/>
      <c r="AY612" s="216"/>
      <c r="AZ612" s="216"/>
      <c r="BA612" s="216"/>
      <c r="BB612" s="216"/>
      <c r="BC612" s="216"/>
      <c r="BD612" s="216"/>
      <c r="BE612" s="216"/>
      <c r="BF612" s="216"/>
      <c r="BG612" s="216"/>
      <c r="BH612" s="216"/>
    </row>
    <row r="613" spans="1:60" outlineLevel="1">
      <c r="A613" s="238"/>
      <c r="B613" s="227"/>
      <c r="C613" s="254" t="s">
        <v>770</v>
      </c>
      <c r="D613" s="230"/>
      <c r="E613" s="234"/>
      <c r="F613" s="236"/>
      <c r="G613" s="241"/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23" t="str">
        <f>C613</f>
        <v>izolací vel.60/285 cm.</v>
      </c>
      <c r="BB613" s="216"/>
      <c r="BC613" s="216"/>
      <c r="BD613" s="216"/>
      <c r="BE613" s="216"/>
      <c r="BF613" s="216"/>
      <c r="BG613" s="216"/>
      <c r="BH613" s="216"/>
    </row>
    <row r="614" spans="1:60" ht="22.5" outlineLevel="1">
      <c r="A614" s="238">
        <v>197</v>
      </c>
      <c r="B614" s="227" t="s">
        <v>771</v>
      </c>
      <c r="C614" s="253" t="s">
        <v>772</v>
      </c>
      <c r="D614" s="229" t="s">
        <v>456</v>
      </c>
      <c r="E614" s="262">
        <v>2</v>
      </c>
      <c r="F614" s="235"/>
      <c r="G614" s="240">
        <f>E614*F614</f>
        <v>0</v>
      </c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outlineLevel="1">
      <c r="A615" s="238">
        <v>198</v>
      </c>
      <c r="B615" s="227" t="s">
        <v>773</v>
      </c>
      <c r="C615" s="253" t="s">
        <v>774</v>
      </c>
      <c r="D615" s="229" t="s">
        <v>456</v>
      </c>
      <c r="E615" s="262">
        <v>2</v>
      </c>
      <c r="F615" s="235"/>
      <c r="G615" s="240">
        <f>E615*F615</f>
        <v>0</v>
      </c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ht="22.5" outlineLevel="1">
      <c r="A616" s="238">
        <v>199</v>
      </c>
      <c r="B616" s="227" t="s">
        <v>775</v>
      </c>
      <c r="C616" s="253" t="s">
        <v>776</v>
      </c>
      <c r="D616" s="229" t="s">
        <v>456</v>
      </c>
      <c r="E616" s="262">
        <v>1</v>
      </c>
      <c r="F616" s="235"/>
      <c r="G616" s="240">
        <f>E616*F616</f>
        <v>0</v>
      </c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ht="22.5" outlineLevel="1">
      <c r="A617" s="238">
        <v>200</v>
      </c>
      <c r="B617" s="227" t="s">
        <v>777</v>
      </c>
      <c r="C617" s="253" t="s">
        <v>778</v>
      </c>
      <c r="D617" s="229" t="s">
        <v>456</v>
      </c>
      <c r="E617" s="262">
        <v>1</v>
      </c>
      <c r="F617" s="235"/>
      <c r="G617" s="240">
        <f>E617*F617</f>
        <v>0</v>
      </c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outlineLevel="1">
      <c r="A618" s="238">
        <v>201</v>
      </c>
      <c r="B618" s="227" t="s">
        <v>779</v>
      </c>
      <c r="C618" s="253" t="s">
        <v>780</v>
      </c>
      <c r="D618" s="229" t="s">
        <v>188</v>
      </c>
      <c r="E618" s="262">
        <v>350.05</v>
      </c>
      <c r="F618" s="235"/>
      <c r="G618" s="240">
        <f>E618*F618</f>
        <v>0</v>
      </c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ht="22.5" outlineLevel="1">
      <c r="A619" s="238"/>
      <c r="B619" s="227"/>
      <c r="C619" s="256" t="s">
        <v>384</v>
      </c>
      <c r="D619" s="232"/>
      <c r="E619" s="264">
        <v>107.85</v>
      </c>
      <c r="F619" s="235"/>
      <c r="G619" s="240"/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16"/>
      <c r="BB619" s="216"/>
      <c r="BC619" s="216"/>
      <c r="BD619" s="216"/>
      <c r="BE619" s="216"/>
      <c r="BF619" s="216"/>
      <c r="BG619" s="216"/>
      <c r="BH619" s="216"/>
    </row>
    <row r="620" spans="1:60" outlineLevel="1">
      <c r="A620" s="238"/>
      <c r="B620" s="227"/>
      <c r="C620" s="256" t="s">
        <v>385</v>
      </c>
      <c r="D620" s="232"/>
      <c r="E620" s="264">
        <v>199.35</v>
      </c>
      <c r="F620" s="235"/>
      <c r="G620" s="240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8"/>
      <c r="B621" s="227"/>
      <c r="C621" s="256" t="s">
        <v>387</v>
      </c>
      <c r="D621" s="232"/>
      <c r="E621" s="264">
        <v>42.85</v>
      </c>
      <c r="F621" s="235"/>
      <c r="G621" s="240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16"/>
      <c r="BB621" s="216"/>
      <c r="BC621" s="216"/>
      <c r="BD621" s="216"/>
      <c r="BE621" s="216"/>
      <c r="BF621" s="216"/>
      <c r="BG621" s="216"/>
      <c r="BH621" s="216"/>
    </row>
    <row r="622" spans="1:60" ht="22.5" outlineLevel="1">
      <c r="A622" s="238">
        <v>202</v>
      </c>
      <c r="B622" s="227" t="s">
        <v>781</v>
      </c>
      <c r="C622" s="253" t="s">
        <v>782</v>
      </c>
      <c r="D622" s="229" t="s">
        <v>188</v>
      </c>
      <c r="E622" s="262">
        <v>183.5</v>
      </c>
      <c r="F622" s="235"/>
      <c r="G622" s="240">
        <f>E622*F622</f>
        <v>0</v>
      </c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outlineLevel="1">
      <c r="A623" s="238"/>
      <c r="B623" s="227"/>
      <c r="C623" s="256" t="s">
        <v>783</v>
      </c>
      <c r="D623" s="232"/>
      <c r="E623" s="264">
        <v>140</v>
      </c>
      <c r="F623" s="235"/>
      <c r="G623" s="240"/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 outlineLevel="1">
      <c r="A624" s="238"/>
      <c r="B624" s="227"/>
      <c r="C624" s="256" t="s">
        <v>784</v>
      </c>
      <c r="D624" s="232"/>
      <c r="E624" s="264">
        <v>15</v>
      </c>
      <c r="F624" s="235"/>
      <c r="G624" s="240"/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  <c r="R624" s="216"/>
      <c r="S624" s="216"/>
      <c r="T624" s="216"/>
      <c r="U624" s="216"/>
      <c r="V624" s="216"/>
      <c r="W624" s="216"/>
      <c r="X624" s="216"/>
      <c r="Y624" s="216"/>
      <c r="Z624" s="216"/>
      <c r="AA624" s="216"/>
      <c r="AB624" s="216"/>
      <c r="AC624" s="216"/>
      <c r="AD624" s="216"/>
      <c r="AE624" s="216"/>
      <c r="AF624" s="216"/>
      <c r="AG624" s="216"/>
      <c r="AH624" s="216"/>
      <c r="AI624" s="216"/>
      <c r="AJ624" s="216"/>
      <c r="AK624" s="216"/>
      <c r="AL624" s="216"/>
      <c r="AM624" s="216"/>
      <c r="AN624" s="216"/>
      <c r="AO624" s="216"/>
      <c r="AP624" s="216"/>
      <c r="AQ624" s="216"/>
      <c r="AR624" s="216"/>
      <c r="AS624" s="216"/>
      <c r="AT624" s="216"/>
      <c r="AU624" s="216"/>
      <c r="AV624" s="216"/>
      <c r="AW624" s="216"/>
      <c r="AX624" s="216"/>
      <c r="AY624" s="216"/>
      <c r="AZ624" s="216"/>
      <c r="BA624" s="216"/>
      <c r="BB624" s="216"/>
      <c r="BC624" s="216"/>
      <c r="BD624" s="216"/>
      <c r="BE624" s="216"/>
      <c r="BF624" s="216"/>
      <c r="BG624" s="216"/>
      <c r="BH624" s="216"/>
    </row>
    <row r="625" spans="1:60" outlineLevel="1">
      <c r="A625" s="238"/>
      <c r="B625" s="227"/>
      <c r="C625" s="256" t="s">
        <v>785</v>
      </c>
      <c r="D625" s="232"/>
      <c r="E625" s="264">
        <v>7</v>
      </c>
      <c r="F625" s="235"/>
      <c r="G625" s="240"/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outlineLevel="1">
      <c r="A626" s="238"/>
      <c r="B626" s="227"/>
      <c r="C626" s="256" t="s">
        <v>786</v>
      </c>
      <c r="D626" s="232"/>
      <c r="E626" s="264">
        <v>7.5</v>
      </c>
      <c r="F626" s="235"/>
      <c r="G626" s="240"/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8"/>
      <c r="B627" s="227"/>
      <c r="C627" s="256" t="s">
        <v>787</v>
      </c>
      <c r="D627" s="232"/>
      <c r="E627" s="264">
        <v>14</v>
      </c>
      <c r="F627" s="235"/>
      <c r="G627" s="240"/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ht="22.5" outlineLevel="1">
      <c r="A628" s="238">
        <v>203</v>
      </c>
      <c r="B628" s="227" t="s">
        <v>788</v>
      </c>
      <c r="C628" s="253" t="s">
        <v>789</v>
      </c>
      <c r="D628" s="229" t="s">
        <v>204</v>
      </c>
      <c r="E628" s="262">
        <v>12.83567</v>
      </c>
      <c r="F628" s="235"/>
      <c r="G628" s="240">
        <f>E628*F628</f>
        <v>0</v>
      </c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>
      <c r="A629" s="239" t="s">
        <v>116</v>
      </c>
      <c r="B629" s="228" t="s">
        <v>98</v>
      </c>
      <c r="C629" s="255" t="s">
        <v>99</v>
      </c>
      <c r="D629" s="231"/>
      <c r="E629" s="263"/>
      <c r="F629" s="237">
        <f>SUM(G630:G667)</f>
        <v>0</v>
      </c>
      <c r="G629" s="242"/>
    </row>
    <row r="630" spans="1:60" outlineLevel="1">
      <c r="A630" s="238">
        <v>204</v>
      </c>
      <c r="B630" s="227" t="s">
        <v>790</v>
      </c>
      <c r="C630" s="253" t="s">
        <v>791</v>
      </c>
      <c r="D630" s="229" t="s">
        <v>188</v>
      </c>
      <c r="E630" s="262">
        <v>22</v>
      </c>
      <c r="F630" s="235"/>
      <c r="G630" s="240">
        <f>E630*F630</f>
        <v>0</v>
      </c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outlineLevel="1">
      <c r="A631" s="238">
        <v>205</v>
      </c>
      <c r="B631" s="227" t="s">
        <v>792</v>
      </c>
      <c r="C631" s="253" t="s">
        <v>793</v>
      </c>
      <c r="D631" s="229" t="s">
        <v>794</v>
      </c>
      <c r="E631" s="262">
        <v>640</v>
      </c>
      <c r="F631" s="235"/>
      <c r="G631" s="240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outlineLevel="1">
      <c r="A632" s="238"/>
      <c r="B632" s="227"/>
      <c r="C632" s="256" t="s">
        <v>795</v>
      </c>
      <c r="D632" s="232"/>
      <c r="E632" s="264">
        <v>500</v>
      </c>
      <c r="F632" s="235"/>
      <c r="G632" s="240"/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outlineLevel="1">
      <c r="A633" s="238"/>
      <c r="B633" s="227"/>
      <c r="C633" s="256" t="s">
        <v>796</v>
      </c>
      <c r="D633" s="232"/>
      <c r="E633" s="264">
        <v>140</v>
      </c>
      <c r="F633" s="235"/>
      <c r="G633" s="240"/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ht="22.5" outlineLevel="1">
      <c r="A634" s="238">
        <v>206</v>
      </c>
      <c r="B634" s="227" t="s">
        <v>797</v>
      </c>
      <c r="C634" s="253" t="s">
        <v>798</v>
      </c>
      <c r="D634" s="229" t="s">
        <v>799</v>
      </c>
      <c r="E634" s="262">
        <v>288</v>
      </c>
      <c r="F634" s="235"/>
      <c r="G634" s="240">
        <f>E634*F634</f>
        <v>0</v>
      </c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8"/>
      <c r="B635" s="227"/>
      <c r="C635" s="256" t="s">
        <v>800</v>
      </c>
      <c r="D635" s="232"/>
      <c r="E635" s="264">
        <v>288</v>
      </c>
      <c r="F635" s="235"/>
      <c r="G635" s="240"/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ht="22.5" outlineLevel="1">
      <c r="A636" s="238">
        <v>207</v>
      </c>
      <c r="B636" s="227" t="s">
        <v>801</v>
      </c>
      <c r="C636" s="253" t="s">
        <v>802</v>
      </c>
      <c r="D636" s="229" t="s">
        <v>456</v>
      </c>
      <c r="E636" s="262">
        <v>2</v>
      </c>
      <c r="F636" s="235"/>
      <c r="G636" s="240">
        <f>E636*F636</f>
        <v>0</v>
      </c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8"/>
      <c r="B637" s="227"/>
      <c r="C637" s="254" t="s">
        <v>803</v>
      </c>
      <c r="D637" s="230"/>
      <c r="E637" s="234"/>
      <c r="F637" s="236"/>
      <c r="G637" s="241"/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23" t="str">
        <f>C637</f>
        <v>Včetně cementotřískové desky 130/60 cm tl.15 mm</v>
      </c>
      <c r="BB637" s="216"/>
      <c r="BC637" s="216"/>
      <c r="BD637" s="216"/>
      <c r="BE637" s="216"/>
      <c r="BF637" s="216"/>
      <c r="BG637" s="216"/>
      <c r="BH637" s="216"/>
    </row>
    <row r="638" spans="1:60" ht="22.5" outlineLevel="1">
      <c r="A638" s="238">
        <v>208</v>
      </c>
      <c r="B638" s="227" t="s">
        <v>804</v>
      </c>
      <c r="C638" s="253" t="s">
        <v>805</v>
      </c>
      <c r="D638" s="229" t="s">
        <v>456</v>
      </c>
      <c r="E638" s="262">
        <v>1</v>
      </c>
      <c r="F638" s="235"/>
      <c r="G638" s="240">
        <f>E638*F638</f>
        <v>0</v>
      </c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ht="22.5" outlineLevel="1">
      <c r="A639" s="238">
        <v>209</v>
      </c>
      <c r="B639" s="227" t="s">
        <v>806</v>
      </c>
      <c r="C639" s="253" t="s">
        <v>807</v>
      </c>
      <c r="D639" s="229" t="s">
        <v>456</v>
      </c>
      <c r="E639" s="262">
        <v>2</v>
      </c>
      <c r="F639" s="235"/>
      <c r="G639" s="240">
        <f>E639*F639</f>
        <v>0</v>
      </c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ht="22.5" outlineLevel="1">
      <c r="A640" s="238"/>
      <c r="B640" s="227"/>
      <c r="C640" s="254" t="s">
        <v>808</v>
      </c>
      <c r="D640" s="230"/>
      <c r="E640" s="234"/>
      <c r="F640" s="236"/>
      <c r="G640" s="241"/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23" t="str">
        <f>C640</f>
        <v>Stěny jsou naceněnykomplet vč. zasklení, kování, povrch.úpravy, samozavírače, osazení pákov. uzávěrů a obkladu ostění.</v>
      </c>
      <c r="BB640" s="216"/>
      <c r="BC640" s="216"/>
      <c r="BD640" s="216"/>
      <c r="BE640" s="216"/>
      <c r="BF640" s="216"/>
      <c r="BG640" s="216"/>
      <c r="BH640" s="216"/>
    </row>
    <row r="641" spans="1:60" outlineLevel="1">
      <c r="A641" s="238"/>
      <c r="B641" s="227"/>
      <c r="C641" s="254" t="s">
        <v>809</v>
      </c>
      <c r="D641" s="230"/>
      <c r="E641" s="234"/>
      <c r="F641" s="236"/>
      <c r="G641" s="241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  <c r="R641" s="216"/>
      <c r="S641" s="216"/>
      <c r="T641" s="216"/>
      <c r="U641" s="216"/>
      <c r="V641" s="216"/>
      <c r="W641" s="216"/>
      <c r="X641" s="216"/>
      <c r="Y641" s="216"/>
      <c r="Z641" s="216"/>
      <c r="AA641" s="216"/>
      <c r="AB641" s="216"/>
      <c r="AC641" s="216"/>
      <c r="AD641" s="216"/>
      <c r="AE641" s="216"/>
      <c r="AF641" s="216"/>
      <c r="AG641" s="216"/>
      <c r="AH641" s="216"/>
      <c r="AI641" s="216"/>
      <c r="AJ641" s="216"/>
      <c r="AK641" s="216"/>
      <c r="AL641" s="216"/>
      <c r="AM641" s="216"/>
      <c r="AN641" s="216"/>
      <c r="AO641" s="216"/>
      <c r="AP641" s="216"/>
      <c r="AQ641" s="216"/>
      <c r="AR641" s="216"/>
      <c r="AS641" s="216"/>
      <c r="AT641" s="216"/>
      <c r="AU641" s="216"/>
      <c r="AV641" s="216"/>
      <c r="AW641" s="216"/>
      <c r="AX641" s="216"/>
      <c r="AY641" s="216"/>
      <c r="AZ641" s="216"/>
      <c r="BA641" s="223" t="str">
        <f>C641</f>
        <v>U každé položky je uveden odkaz na tabulku,kde je</v>
      </c>
      <c r="BB641" s="216"/>
      <c r="BC641" s="216"/>
      <c r="BD641" s="216"/>
      <c r="BE641" s="216"/>
      <c r="BF641" s="216"/>
      <c r="BG641" s="216"/>
      <c r="BH641" s="216"/>
    </row>
    <row r="642" spans="1:60" outlineLevel="1">
      <c r="A642" s="238"/>
      <c r="B642" s="227"/>
      <c r="C642" s="254" t="s">
        <v>810</v>
      </c>
      <c r="D642" s="230"/>
      <c r="E642" s="234"/>
      <c r="F642" s="236"/>
      <c r="G642" s="241"/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23" t="str">
        <f>C642</f>
        <v>uveden přesný popis daného výrobku.Totéž platí pro</v>
      </c>
      <c r="BB642" s="216"/>
      <c r="BC642" s="216"/>
      <c r="BD642" s="216"/>
      <c r="BE642" s="216"/>
      <c r="BF642" s="216"/>
      <c r="BG642" s="216"/>
      <c r="BH642" s="216"/>
    </row>
    <row r="643" spans="1:60" outlineLevel="1">
      <c r="A643" s="238"/>
      <c r="B643" s="227"/>
      <c r="C643" s="254" t="s">
        <v>811</v>
      </c>
      <c r="D643" s="230"/>
      <c r="E643" s="234"/>
      <c r="F643" s="236"/>
      <c r="G643" s="241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23" t="str">
        <f>C643</f>
        <v>všechny zámečnické výrobky viz Z/30.</v>
      </c>
      <c r="BB643" s="216"/>
      <c r="BC643" s="216"/>
      <c r="BD643" s="216"/>
      <c r="BE643" s="216"/>
      <c r="BF643" s="216"/>
      <c r="BG643" s="216"/>
      <c r="BH643" s="216"/>
    </row>
    <row r="644" spans="1:60" ht="22.5" outlineLevel="1">
      <c r="A644" s="238">
        <v>210</v>
      </c>
      <c r="B644" s="227" t="s">
        <v>812</v>
      </c>
      <c r="C644" s="253" t="s">
        <v>813</v>
      </c>
      <c r="D644" s="229" t="s">
        <v>456</v>
      </c>
      <c r="E644" s="262">
        <v>1</v>
      </c>
      <c r="F644" s="235"/>
      <c r="G644" s="240">
        <f>E644*F644</f>
        <v>0</v>
      </c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  <c r="R644" s="216"/>
      <c r="S644" s="216"/>
      <c r="T644" s="216"/>
      <c r="U644" s="216"/>
      <c r="V644" s="216"/>
      <c r="W644" s="216"/>
      <c r="X644" s="216"/>
      <c r="Y644" s="216"/>
      <c r="Z644" s="216"/>
      <c r="AA644" s="216"/>
      <c r="AB644" s="216"/>
      <c r="AC644" s="216"/>
      <c r="AD644" s="216"/>
      <c r="AE644" s="216"/>
      <c r="AF644" s="216"/>
      <c r="AG644" s="216"/>
      <c r="AH644" s="216"/>
      <c r="AI644" s="216"/>
      <c r="AJ644" s="216"/>
      <c r="AK644" s="216"/>
      <c r="AL644" s="216"/>
      <c r="AM644" s="216"/>
      <c r="AN644" s="216"/>
      <c r="AO644" s="216"/>
      <c r="AP644" s="216"/>
      <c r="AQ644" s="216"/>
      <c r="AR644" s="216"/>
      <c r="AS644" s="216"/>
      <c r="AT644" s="216"/>
      <c r="AU644" s="216"/>
      <c r="AV644" s="216"/>
      <c r="AW644" s="216"/>
      <c r="AX644" s="216"/>
      <c r="AY644" s="216"/>
      <c r="AZ644" s="216"/>
      <c r="BA644" s="216"/>
      <c r="BB644" s="216"/>
      <c r="BC644" s="216"/>
      <c r="BD644" s="216"/>
      <c r="BE644" s="216"/>
      <c r="BF644" s="216"/>
      <c r="BG644" s="216"/>
      <c r="BH644" s="216"/>
    </row>
    <row r="645" spans="1:60" ht="22.5" outlineLevel="1">
      <c r="A645" s="238">
        <v>211</v>
      </c>
      <c r="B645" s="227" t="s">
        <v>814</v>
      </c>
      <c r="C645" s="253" t="s">
        <v>815</v>
      </c>
      <c r="D645" s="229" t="s">
        <v>456</v>
      </c>
      <c r="E645" s="262">
        <v>1</v>
      </c>
      <c r="F645" s="235"/>
      <c r="G645" s="240">
        <f>E645*F645</f>
        <v>0</v>
      </c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ht="22.5" outlineLevel="1">
      <c r="A646" s="238">
        <v>212</v>
      </c>
      <c r="B646" s="227" t="s">
        <v>816</v>
      </c>
      <c r="C646" s="253" t="s">
        <v>817</v>
      </c>
      <c r="D646" s="229" t="s">
        <v>119</v>
      </c>
      <c r="E646" s="262">
        <v>2</v>
      </c>
      <c r="F646" s="235"/>
      <c r="G646" s="240">
        <f>E646*F646</f>
        <v>0</v>
      </c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8"/>
      <c r="B647" s="227"/>
      <c r="C647" s="254" t="s">
        <v>818</v>
      </c>
      <c r="D647" s="230"/>
      <c r="E647" s="234"/>
      <c r="F647" s="236"/>
      <c r="G647" s="241"/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23" t="str">
        <f>C647</f>
        <v>Komplet dod + mont + osazení.</v>
      </c>
      <c r="BB647" s="216"/>
      <c r="BC647" s="216"/>
      <c r="BD647" s="216"/>
      <c r="BE647" s="216"/>
      <c r="BF647" s="216"/>
      <c r="BG647" s="216"/>
      <c r="BH647" s="216"/>
    </row>
    <row r="648" spans="1:60" ht="22.5" outlineLevel="1">
      <c r="A648" s="238">
        <v>213</v>
      </c>
      <c r="B648" s="227" t="s">
        <v>819</v>
      </c>
      <c r="C648" s="253" t="s">
        <v>820</v>
      </c>
      <c r="D648" s="229" t="s">
        <v>456</v>
      </c>
      <c r="E648" s="262">
        <v>1</v>
      </c>
      <c r="F648" s="235"/>
      <c r="G648" s="240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ht="33.75" outlineLevel="1">
      <c r="A649" s="238">
        <v>214</v>
      </c>
      <c r="B649" s="227" t="s">
        <v>821</v>
      </c>
      <c r="C649" s="253" t="s">
        <v>822</v>
      </c>
      <c r="D649" s="229" t="s">
        <v>119</v>
      </c>
      <c r="E649" s="262">
        <v>21</v>
      </c>
      <c r="F649" s="235"/>
      <c r="G649" s="240">
        <f>E649*F649</f>
        <v>0</v>
      </c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outlineLevel="1">
      <c r="A650" s="238"/>
      <c r="B650" s="227"/>
      <c r="C650" s="254" t="s">
        <v>823</v>
      </c>
      <c r="D650" s="230"/>
      <c r="E650" s="234"/>
      <c r="F650" s="236"/>
      <c r="G650" s="241"/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23" t="str">
        <f>C650</f>
        <v>včetně PVC těsnící kruh.tvarovky, vytažení a podtmelení hydroizolace, stahovací páska.</v>
      </c>
      <c r="BB650" s="216"/>
      <c r="BC650" s="216"/>
      <c r="BD650" s="216"/>
      <c r="BE650" s="216"/>
      <c r="BF650" s="216"/>
      <c r="BG650" s="216"/>
      <c r="BH650" s="216"/>
    </row>
    <row r="651" spans="1:60" ht="33.75" outlineLevel="1">
      <c r="A651" s="238">
        <v>215</v>
      </c>
      <c r="B651" s="227" t="s">
        <v>824</v>
      </c>
      <c r="C651" s="253" t="s">
        <v>825</v>
      </c>
      <c r="D651" s="229" t="s">
        <v>188</v>
      </c>
      <c r="E651" s="262">
        <v>151.5</v>
      </c>
      <c r="F651" s="235"/>
      <c r="G651" s="240">
        <f>E651*F651</f>
        <v>0</v>
      </c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ht="22.5" outlineLevel="1">
      <c r="A652" s="238">
        <v>216</v>
      </c>
      <c r="B652" s="227" t="s">
        <v>826</v>
      </c>
      <c r="C652" s="253" t="s">
        <v>827</v>
      </c>
      <c r="D652" s="229" t="s">
        <v>799</v>
      </c>
      <c r="E652" s="262">
        <v>265</v>
      </c>
      <c r="F652" s="235"/>
      <c r="G652" s="240">
        <f>E652*F652</f>
        <v>0</v>
      </c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 outlineLevel="1">
      <c r="A653" s="238"/>
      <c r="B653" s="227"/>
      <c r="C653" s="254" t="s">
        <v>828</v>
      </c>
      <c r="D653" s="230"/>
      <c r="E653" s="234"/>
      <c r="F653" s="236"/>
      <c r="G653" s="241"/>
      <c r="H653" s="216"/>
      <c r="I653" s="216"/>
      <c r="J653" s="216"/>
      <c r="K653" s="216"/>
      <c r="L653" s="216"/>
      <c r="M653" s="216"/>
      <c r="N653" s="216"/>
      <c r="O653" s="216"/>
      <c r="P653" s="216"/>
      <c r="Q653" s="216"/>
      <c r="R653" s="216"/>
      <c r="S653" s="216"/>
      <c r="T653" s="216"/>
      <c r="U653" s="216"/>
      <c r="V653" s="216"/>
      <c r="W653" s="216"/>
      <c r="X653" s="216"/>
      <c r="Y653" s="216"/>
      <c r="Z653" s="216"/>
      <c r="AA653" s="216"/>
      <c r="AB653" s="216"/>
      <c r="AC653" s="216"/>
      <c r="AD653" s="216"/>
      <c r="AE653" s="216"/>
      <c r="AF653" s="216"/>
      <c r="AG653" s="216"/>
      <c r="AH653" s="216"/>
      <c r="AI653" s="216"/>
      <c r="AJ653" s="216"/>
      <c r="AK653" s="216"/>
      <c r="AL653" s="216"/>
      <c r="AM653" s="216"/>
      <c r="AN653" s="216"/>
      <c r="AO653" s="216"/>
      <c r="AP653" s="216"/>
      <c r="AQ653" s="216"/>
      <c r="AR653" s="216"/>
      <c r="AS653" s="216"/>
      <c r="AT653" s="216"/>
      <c r="AU653" s="216"/>
      <c r="AV653" s="216"/>
      <c r="AW653" s="216"/>
      <c r="AX653" s="216"/>
      <c r="AY653" s="216"/>
      <c r="AZ653" s="216"/>
      <c r="BA653" s="223" t="str">
        <f>C653</f>
        <v>Nastavení mříží,zábradlí a osatních stáv.výrobků souvisejících se zateplením.</v>
      </c>
      <c r="BB653" s="216"/>
      <c r="BC653" s="216"/>
      <c r="BD653" s="216"/>
      <c r="BE653" s="216"/>
      <c r="BF653" s="216"/>
      <c r="BG653" s="216"/>
      <c r="BH653" s="216"/>
    </row>
    <row r="654" spans="1:60" outlineLevel="1">
      <c r="A654" s="238"/>
      <c r="B654" s="227"/>
      <c r="C654" s="256" t="s">
        <v>829</v>
      </c>
      <c r="D654" s="232"/>
      <c r="E654" s="264">
        <v>265</v>
      </c>
      <c r="F654" s="235"/>
      <c r="G654" s="240"/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ht="22.5" outlineLevel="1">
      <c r="A655" s="238">
        <v>217</v>
      </c>
      <c r="B655" s="227" t="s">
        <v>830</v>
      </c>
      <c r="C655" s="253" t="s">
        <v>831</v>
      </c>
      <c r="D655" s="229" t="s">
        <v>145</v>
      </c>
      <c r="E655" s="262">
        <v>365.39</v>
      </c>
      <c r="F655" s="235"/>
      <c r="G655" s="240">
        <f>E655*F655</f>
        <v>0</v>
      </c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 outlineLevel="1">
      <c r="A656" s="238"/>
      <c r="B656" s="227"/>
      <c r="C656" s="254" t="s">
        <v>832</v>
      </c>
      <c r="D656" s="230"/>
      <c r="E656" s="234"/>
      <c r="F656" s="236"/>
      <c r="G656" s="241"/>
      <c r="H656" s="216"/>
      <c r="I656" s="216"/>
      <c r="J656" s="216"/>
      <c r="K656" s="216"/>
      <c r="L656" s="216"/>
      <c r="M656" s="216"/>
      <c r="N656" s="216"/>
      <c r="O656" s="216"/>
      <c r="P656" s="216"/>
      <c r="Q656" s="216"/>
      <c r="R656" s="216"/>
      <c r="S656" s="216"/>
      <c r="T656" s="216"/>
      <c r="U656" s="216"/>
      <c r="V656" s="216"/>
      <c r="W656" s="216"/>
      <c r="X656" s="216"/>
      <c r="Y656" s="216"/>
      <c r="Z656" s="216"/>
      <c r="AA656" s="216"/>
      <c r="AB656" s="216"/>
      <c r="AC656" s="216"/>
      <c r="AD656" s="216"/>
      <c r="AE656" s="216"/>
      <c r="AF656" s="216"/>
      <c r="AG656" s="216"/>
      <c r="AH656" s="216"/>
      <c r="AI656" s="216"/>
      <c r="AJ656" s="216"/>
      <c r="AK656" s="216"/>
      <c r="AL656" s="216"/>
      <c r="AM656" s="216"/>
      <c r="AN656" s="216"/>
      <c r="AO656" s="216"/>
      <c r="AP656" s="216"/>
      <c r="AQ656" s="216"/>
      <c r="AR656" s="216"/>
      <c r="AS656" s="216"/>
      <c r="AT656" s="216"/>
      <c r="AU656" s="216"/>
      <c r="AV656" s="216"/>
      <c r="AW656" s="216"/>
      <c r="AX656" s="216"/>
      <c r="AY656" s="216"/>
      <c r="AZ656" s="216"/>
      <c r="BA656" s="223" t="str">
        <f>C656</f>
        <v>Dod + mont v kompletní skladbě daného systému.</v>
      </c>
      <c r="BB656" s="216"/>
      <c r="BC656" s="216"/>
      <c r="BD656" s="216"/>
      <c r="BE656" s="216"/>
      <c r="BF656" s="216"/>
      <c r="BG656" s="216"/>
      <c r="BH656" s="216"/>
    </row>
    <row r="657" spans="1:60" outlineLevel="1">
      <c r="A657" s="238"/>
      <c r="B657" s="227"/>
      <c r="C657" s="256" t="s">
        <v>326</v>
      </c>
      <c r="D657" s="232"/>
      <c r="E657" s="264"/>
      <c r="F657" s="235"/>
      <c r="G657" s="240"/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outlineLevel="1">
      <c r="A658" s="238"/>
      <c r="B658" s="227"/>
      <c r="C658" s="256" t="s">
        <v>833</v>
      </c>
      <c r="D658" s="232"/>
      <c r="E658" s="264">
        <v>337.56</v>
      </c>
      <c r="F658" s="235"/>
      <c r="G658" s="240"/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outlineLevel="1">
      <c r="A659" s="238"/>
      <c r="B659" s="227"/>
      <c r="C659" s="256" t="s">
        <v>834</v>
      </c>
      <c r="D659" s="232"/>
      <c r="E659" s="264">
        <v>27.83</v>
      </c>
      <c r="F659" s="235"/>
      <c r="G659" s="240"/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16"/>
      <c r="BB659" s="216"/>
      <c r="BC659" s="216"/>
      <c r="BD659" s="216"/>
      <c r="BE659" s="216"/>
      <c r="BF659" s="216"/>
      <c r="BG659" s="216"/>
      <c r="BH659" s="216"/>
    </row>
    <row r="660" spans="1:60" ht="22.5" outlineLevel="1">
      <c r="A660" s="238">
        <v>218</v>
      </c>
      <c r="B660" s="227" t="s">
        <v>835</v>
      </c>
      <c r="C660" s="253" t="s">
        <v>836</v>
      </c>
      <c r="D660" s="229" t="s">
        <v>119</v>
      </c>
      <c r="E660" s="262">
        <v>1</v>
      </c>
      <c r="F660" s="235"/>
      <c r="G660" s="240">
        <f>E660*F660</f>
        <v>0</v>
      </c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ht="22.5" outlineLevel="1">
      <c r="A661" s="238">
        <v>219</v>
      </c>
      <c r="B661" s="227" t="s">
        <v>837</v>
      </c>
      <c r="C661" s="253" t="s">
        <v>838</v>
      </c>
      <c r="D661" s="229" t="s">
        <v>119</v>
      </c>
      <c r="E661" s="262">
        <v>1</v>
      </c>
      <c r="F661" s="235"/>
      <c r="G661" s="240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ht="22.5" outlineLevel="1">
      <c r="A662" s="238">
        <v>220</v>
      </c>
      <c r="B662" s="227" t="s">
        <v>839</v>
      </c>
      <c r="C662" s="253" t="s">
        <v>840</v>
      </c>
      <c r="D662" s="229" t="s">
        <v>188</v>
      </c>
      <c r="E662" s="262">
        <v>30</v>
      </c>
      <c r="F662" s="235"/>
      <c r="G662" s="240">
        <f>E662*F662</f>
        <v>0</v>
      </c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outlineLevel="1">
      <c r="A663" s="238"/>
      <c r="B663" s="227"/>
      <c r="C663" s="256" t="s">
        <v>841</v>
      </c>
      <c r="D663" s="232"/>
      <c r="E663" s="264">
        <v>30</v>
      </c>
      <c r="F663" s="235"/>
      <c r="G663" s="240"/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ht="22.5" outlineLevel="1">
      <c r="A664" s="238">
        <v>221</v>
      </c>
      <c r="B664" s="227" t="s">
        <v>842</v>
      </c>
      <c r="C664" s="253" t="s">
        <v>843</v>
      </c>
      <c r="D664" s="229" t="s">
        <v>188</v>
      </c>
      <c r="E664" s="262">
        <v>55</v>
      </c>
      <c r="F664" s="235"/>
      <c r="G664" s="240">
        <f>E664*F664</f>
        <v>0</v>
      </c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outlineLevel="1">
      <c r="A665" s="238">
        <v>222</v>
      </c>
      <c r="B665" s="227" t="s">
        <v>844</v>
      </c>
      <c r="C665" s="253" t="s">
        <v>845</v>
      </c>
      <c r="D665" s="229" t="s">
        <v>145</v>
      </c>
      <c r="E665" s="262">
        <v>161.96</v>
      </c>
      <c r="F665" s="235"/>
      <c r="G665" s="240">
        <f>E665*F665</f>
        <v>0</v>
      </c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ht="22.5" outlineLevel="1">
      <c r="A666" s="238"/>
      <c r="B666" s="227"/>
      <c r="C666" s="256" t="s">
        <v>846</v>
      </c>
      <c r="D666" s="232"/>
      <c r="E666" s="264">
        <v>161.96</v>
      </c>
      <c r="F666" s="235"/>
      <c r="G666" s="240"/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 ht="22.5" outlineLevel="1">
      <c r="A667" s="238">
        <v>223</v>
      </c>
      <c r="B667" s="227" t="s">
        <v>847</v>
      </c>
      <c r="C667" s="253" t="s">
        <v>848</v>
      </c>
      <c r="D667" s="229" t="s">
        <v>204</v>
      </c>
      <c r="E667" s="262">
        <v>7.4108499999999999</v>
      </c>
      <c r="F667" s="235"/>
      <c r="G667" s="240">
        <f>E667*F667</f>
        <v>0</v>
      </c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  <c r="R667" s="216"/>
      <c r="S667" s="216"/>
      <c r="T667" s="216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6"/>
      <c r="AU667" s="216"/>
      <c r="AV667" s="216"/>
      <c r="AW667" s="216"/>
      <c r="AX667" s="216"/>
      <c r="AY667" s="216"/>
      <c r="AZ667" s="216"/>
      <c r="BA667" s="216"/>
      <c r="BB667" s="216"/>
      <c r="BC667" s="216"/>
      <c r="BD667" s="216"/>
      <c r="BE667" s="216"/>
      <c r="BF667" s="216"/>
      <c r="BG667" s="216"/>
      <c r="BH667" s="216"/>
    </row>
    <row r="668" spans="1:60">
      <c r="A668" s="239" t="s">
        <v>116</v>
      </c>
      <c r="B668" s="228" t="s">
        <v>100</v>
      </c>
      <c r="C668" s="255" t="s">
        <v>101</v>
      </c>
      <c r="D668" s="231"/>
      <c r="E668" s="263"/>
      <c r="F668" s="237">
        <f>SUM(G669:G683)</f>
        <v>0</v>
      </c>
      <c r="G668" s="242"/>
    </row>
    <row r="669" spans="1:60" ht="22.5" outlineLevel="1">
      <c r="A669" s="238">
        <v>224</v>
      </c>
      <c r="B669" s="227" t="s">
        <v>849</v>
      </c>
      <c r="C669" s="253" t="s">
        <v>850</v>
      </c>
      <c r="D669" s="229" t="s">
        <v>188</v>
      </c>
      <c r="E669" s="262">
        <v>41.8</v>
      </c>
      <c r="F669" s="235"/>
      <c r="G669" s="240">
        <f>E669*F669</f>
        <v>0</v>
      </c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  <c r="R669" s="216"/>
      <c r="S669" s="216"/>
      <c r="T669" s="216"/>
      <c r="U669" s="216"/>
      <c r="V669" s="216"/>
      <c r="W669" s="216"/>
      <c r="X669" s="216"/>
      <c r="Y669" s="216"/>
      <c r="Z669" s="216"/>
      <c r="AA669" s="216"/>
      <c r="AB669" s="216"/>
      <c r="AC669" s="216"/>
      <c r="AD669" s="216"/>
      <c r="AE669" s="216"/>
      <c r="AF669" s="216"/>
      <c r="AG669" s="216"/>
      <c r="AH669" s="216"/>
      <c r="AI669" s="216"/>
      <c r="AJ669" s="216"/>
      <c r="AK669" s="216"/>
      <c r="AL669" s="216"/>
      <c r="AM669" s="216"/>
      <c r="AN669" s="216"/>
      <c r="AO669" s="216"/>
      <c r="AP669" s="216"/>
      <c r="AQ669" s="216"/>
      <c r="AR669" s="216"/>
      <c r="AS669" s="216"/>
      <c r="AT669" s="216"/>
      <c r="AU669" s="216"/>
      <c r="AV669" s="216"/>
      <c r="AW669" s="216"/>
      <c r="AX669" s="216"/>
      <c r="AY669" s="216"/>
      <c r="AZ669" s="216"/>
      <c r="BA669" s="216"/>
      <c r="BB669" s="216"/>
      <c r="BC669" s="216"/>
      <c r="BD669" s="216"/>
      <c r="BE669" s="216"/>
      <c r="BF669" s="216"/>
      <c r="BG669" s="216"/>
      <c r="BH669" s="216"/>
    </row>
    <row r="670" spans="1:60" ht="22.5" outlineLevel="1">
      <c r="A670" s="238">
        <v>225</v>
      </c>
      <c r="B670" s="227" t="s">
        <v>851</v>
      </c>
      <c r="C670" s="253" t="s">
        <v>852</v>
      </c>
      <c r="D670" s="229" t="s">
        <v>145</v>
      </c>
      <c r="E670" s="262">
        <v>31.88</v>
      </c>
      <c r="F670" s="235"/>
      <c r="G670" s="240">
        <f>E670*F670</f>
        <v>0</v>
      </c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  <c r="R670" s="216"/>
      <c r="S670" s="216"/>
      <c r="T670" s="216"/>
      <c r="U670" s="216"/>
      <c r="V670" s="216"/>
      <c r="W670" s="216"/>
      <c r="X670" s="216"/>
      <c r="Y670" s="216"/>
      <c r="Z670" s="216"/>
      <c r="AA670" s="216"/>
      <c r="AB670" s="216"/>
      <c r="AC670" s="216"/>
      <c r="AD670" s="216"/>
      <c r="AE670" s="216"/>
      <c r="AF670" s="216"/>
      <c r="AG670" s="216"/>
      <c r="AH670" s="216"/>
      <c r="AI670" s="216"/>
      <c r="AJ670" s="216"/>
      <c r="AK670" s="216"/>
      <c r="AL670" s="216"/>
      <c r="AM670" s="216"/>
      <c r="AN670" s="216"/>
      <c r="AO670" s="216"/>
      <c r="AP670" s="216"/>
      <c r="AQ670" s="216"/>
      <c r="AR670" s="216"/>
      <c r="AS670" s="216"/>
      <c r="AT670" s="216"/>
      <c r="AU670" s="216"/>
      <c r="AV670" s="216"/>
      <c r="AW670" s="216"/>
      <c r="AX670" s="216"/>
      <c r="AY670" s="216"/>
      <c r="AZ670" s="216"/>
      <c r="BA670" s="216"/>
      <c r="BB670" s="216"/>
      <c r="BC670" s="216"/>
      <c r="BD670" s="216"/>
      <c r="BE670" s="216"/>
      <c r="BF670" s="216"/>
      <c r="BG670" s="216"/>
      <c r="BH670" s="216"/>
    </row>
    <row r="671" spans="1:60" outlineLevel="1">
      <c r="A671" s="238"/>
      <c r="B671" s="227"/>
      <c r="C671" s="256" t="s">
        <v>853</v>
      </c>
      <c r="D671" s="232"/>
      <c r="E671" s="264">
        <v>31.88</v>
      </c>
      <c r="F671" s="235"/>
      <c r="G671" s="240"/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  <c r="R671" s="216"/>
      <c r="S671" s="216"/>
      <c r="T671" s="216"/>
      <c r="U671" s="216"/>
      <c r="V671" s="216"/>
      <c r="W671" s="216"/>
      <c r="X671" s="216"/>
      <c r="Y671" s="216"/>
      <c r="Z671" s="216"/>
      <c r="AA671" s="216"/>
      <c r="AB671" s="216"/>
      <c r="AC671" s="216"/>
      <c r="AD671" s="216"/>
      <c r="AE671" s="216"/>
      <c r="AF671" s="216"/>
      <c r="AG671" s="216"/>
      <c r="AH671" s="216"/>
      <c r="AI671" s="216"/>
      <c r="AJ671" s="216"/>
      <c r="AK671" s="216"/>
      <c r="AL671" s="216"/>
      <c r="AM671" s="216"/>
      <c r="AN671" s="216"/>
      <c r="AO671" s="216"/>
      <c r="AP671" s="216"/>
      <c r="AQ671" s="216"/>
      <c r="AR671" s="216"/>
      <c r="AS671" s="216"/>
      <c r="AT671" s="216"/>
      <c r="AU671" s="216"/>
      <c r="AV671" s="216"/>
      <c r="AW671" s="216"/>
      <c r="AX671" s="216"/>
      <c r="AY671" s="216"/>
      <c r="AZ671" s="216"/>
      <c r="BA671" s="216"/>
      <c r="BB671" s="216"/>
      <c r="BC671" s="216"/>
      <c r="BD671" s="216"/>
      <c r="BE671" s="216"/>
      <c r="BF671" s="216"/>
      <c r="BG671" s="216"/>
      <c r="BH671" s="216"/>
    </row>
    <row r="672" spans="1:60" ht="22.5" outlineLevel="1">
      <c r="A672" s="238">
        <v>226</v>
      </c>
      <c r="B672" s="227" t="s">
        <v>854</v>
      </c>
      <c r="C672" s="253" t="s">
        <v>855</v>
      </c>
      <c r="D672" s="229" t="s">
        <v>188</v>
      </c>
      <c r="E672" s="262">
        <v>41.8</v>
      </c>
      <c r="F672" s="235"/>
      <c r="G672" s="240">
        <f>E672*F672</f>
        <v>0</v>
      </c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  <c r="R672" s="216"/>
      <c r="S672" s="216"/>
      <c r="T672" s="216"/>
      <c r="U672" s="216"/>
      <c r="V672" s="216"/>
      <c r="W672" s="216"/>
      <c r="X672" s="216"/>
      <c r="Y672" s="216"/>
      <c r="Z672" s="216"/>
      <c r="AA672" s="216"/>
      <c r="AB672" s="216"/>
      <c r="AC672" s="216"/>
      <c r="AD672" s="216"/>
      <c r="AE672" s="216"/>
      <c r="AF672" s="216"/>
      <c r="AG672" s="216"/>
      <c r="AH672" s="216"/>
      <c r="AI672" s="216"/>
      <c r="AJ672" s="216"/>
      <c r="AK672" s="216"/>
      <c r="AL672" s="216"/>
      <c r="AM672" s="216"/>
      <c r="AN672" s="216"/>
      <c r="AO672" s="216"/>
      <c r="AP672" s="216"/>
      <c r="AQ672" s="216"/>
      <c r="AR672" s="216"/>
      <c r="AS672" s="216"/>
      <c r="AT672" s="216"/>
      <c r="AU672" s="216"/>
      <c r="AV672" s="216"/>
      <c r="AW672" s="216"/>
      <c r="AX672" s="216"/>
      <c r="AY672" s="216"/>
      <c r="AZ672" s="216"/>
      <c r="BA672" s="216"/>
      <c r="BB672" s="216"/>
      <c r="BC672" s="216"/>
      <c r="BD672" s="216"/>
      <c r="BE672" s="216"/>
      <c r="BF672" s="216"/>
      <c r="BG672" s="216"/>
      <c r="BH672" s="216"/>
    </row>
    <row r="673" spans="1:60" outlineLevel="1">
      <c r="A673" s="238">
        <v>227</v>
      </c>
      <c r="B673" s="227" t="s">
        <v>856</v>
      </c>
      <c r="C673" s="253" t="s">
        <v>857</v>
      </c>
      <c r="D673" s="229" t="s">
        <v>188</v>
      </c>
      <c r="E673" s="262">
        <v>41.8</v>
      </c>
      <c r="F673" s="235"/>
      <c r="G673" s="240">
        <f>E673*F673</f>
        <v>0</v>
      </c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  <c r="R673" s="216"/>
      <c r="S673" s="216"/>
      <c r="T673" s="216"/>
      <c r="U673" s="216"/>
      <c r="V673" s="216"/>
      <c r="W673" s="216"/>
      <c r="X673" s="216"/>
      <c r="Y673" s="216"/>
      <c r="Z673" s="216"/>
      <c r="AA673" s="216"/>
      <c r="AB673" s="216"/>
      <c r="AC673" s="216"/>
      <c r="AD673" s="216"/>
      <c r="AE673" s="216"/>
      <c r="AF673" s="216"/>
      <c r="AG673" s="216"/>
      <c r="AH673" s="216"/>
      <c r="AI673" s="216"/>
      <c r="AJ673" s="216"/>
      <c r="AK673" s="216"/>
      <c r="AL673" s="216"/>
      <c r="AM673" s="216"/>
      <c r="AN673" s="216"/>
      <c r="AO673" s="216"/>
      <c r="AP673" s="216"/>
      <c r="AQ673" s="216"/>
      <c r="AR673" s="216"/>
      <c r="AS673" s="216"/>
      <c r="AT673" s="216"/>
      <c r="AU673" s="216"/>
      <c r="AV673" s="216"/>
      <c r="AW673" s="216"/>
      <c r="AX673" s="216"/>
      <c r="AY673" s="216"/>
      <c r="AZ673" s="216"/>
      <c r="BA673" s="216"/>
      <c r="BB673" s="216"/>
      <c r="BC673" s="216"/>
      <c r="BD673" s="216"/>
      <c r="BE673" s="216"/>
      <c r="BF673" s="216"/>
      <c r="BG673" s="216"/>
      <c r="BH673" s="216"/>
    </row>
    <row r="674" spans="1:60" outlineLevel="1">
      <c r="A674" s="238"/>
      <c r="B674" s="227"/>
      <c r="C674" s="256" t="s">
        <v>858</v>
      </c>
      <c r="D674" s="232"/>
      <c r="E674" s="264">
        <v>41.8</v>
      </c>
      <c r="F674" s="235"/>
      <c r="G674" s="240"/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  <c r="R674" s="216"/>
      <c r="S674" s="216"/>
      <c r="T674" s="216"/>
      <c r="U674" s="216"/>
      <c r="V674" s="216"/>
      <c r="W674" s="216"/>
      <c r="X674" s="216"/>
      <c r="Y674" s="216"/>
      <c r="Z674" s="216"/>
      <c r="AA674" s="216"/>
      <c r="AB674" s="216"/>
      <c r="AC674" s="216"/>
      <c r="AD674" s="216"/>
      <c r="AE674" s="216"/>
      <c r="AF674" s="216"/>
      <c r="AG674" s="216"/>
      <c r="AH674" s="216"/>
      <c r="AI674" s="216"/>
      <c r="AJ674" s="216"/>
      <c r="AK674" s="216"/>
      <c r="AL674" s="216"/>
      <c r="AM674" s="216"/>
      <c r="AN674" s="216"/>
      <c r="AO674" s="216"/>
      <c r="AP674" s="216"/>
      <c r="AQ674" s="216"/>
      <c r="AR674" s="216"/>
      <c r="AS674" s="216"/>
      <c r="AT674" s="216"/>
      <c r="AU674" s="216"/>
      <c r="AV674" s="216"/>
      <c r="AW674" s="216"/>
      <c r="AX674" s="216"/>
      <c r="AY674" s="216"/>
      <c r="AZ674" s="216"/>
      <c r="BA674" s="216"/>
      <c r="BB674" s="216"/>
      <c r="BC674" s="216"/>
      <c r="BD674" s="216"/>
      <c r="BE674" s="216"/>
      <c r="BF674" s="216"/>
      <c r="BG674" s="216"/>
      <c r="BH674" s="216"/>
    </row>
    <row r="675" spans="1:60" ht="22.5" outlineLevel="1">
      <c r="A675" s="238">
        <v>228</v>
      </c>
      <c r="B675" s="227" t="s">
        <v>859</v>
      </c>
      <c r="C675" s="253" t="s">
        <v>860</v>
      </c>
      <c r="D675" s="229" t="s">
        <v>608</v>
      </c>
      <c r="E675" s="262">
        <v>39.457000000000001</v>
      </c>
      <c r="F675" s="235"/>
      <c r="G675" s="240">
        <f>E675*F675</f>
        <v>0</v>
      </c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  <c r="R675" s="216"/>
      <c r="S675" s="216"/>
      <c r="T675" s="216"/>
      <c r="U675" s="216"/>
      <c r="V675" s="216"/>
      <c r="W675" s="216"/>
      <c r="X675" s="216"/>
      <c r="Y675" s="216"/>
      <c r="Z675" s="216"/>
      <c r="AA675" s="216"/>
      <c r="AB675" s="216"/>
      <c r="AC675" s="216"/>
      <c r="AD675" s="216"/>
      <c r="AE675" s="216"/>
      <c r="AF675" s="216"/>
      <c r="AG675" s="216"/>
      <c r="AH675" s="216"/>
      <c r="AI675" s="216"/>
      <c r="AJ675" s="216"/>
      <c r="AK675" s="216"/>
      <c r="AL675" s="216"/>
      <c r="AM675" s="216"/>
      <c r="AN675" s="216"/>
      <c r="AO675" s="216"/>
      <c r="AP675" s="216"/>
      <c r="AQ675" s="216"/>
      <c r="AR675" s="216"/>
      <c r="AS675" s="216"/>
      <c r="AT675" s="216"/>
      <c r="AU675" s="216"/>
      <c r="AV675" s="216"/>
      <c r="AW675" s="216"/>
      <c r="AX675" s="216"/>
      <c r="AY675" s="216"/>
      <c r="AZ675" s="216"/>
      <c r="BA675" s="216"/>
      <c r="BB675" s="216"/>
      <c r="BC675" s="216"/>
      <c r="BD675" s="216"/>
      <c r="BE675" s="216"/>
      <c r="BF675" s="216"/>
      <c r="BG675" s="216"/>
      <c r="BH675" s="216"/>
    </row>
    <row r="676" spans="1:60" outlineLevel="1">
      <c r="A676" s="238"/>
      <c r="B676" s="227"/>
      <c r="C676" s="256" t="s">
        <v>861</v>
      </c>
      <c r="D676" s="232"/>
      <c r="E676" s="264">
        <v>39.46</v>
      </c>
      <c r="F676" s="235"/>
      <c r="G676" s="240"/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  <c r="R676" s="216"/>
      <c r="S676" s="216"/>
      <c r="T676" s="216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6"/>
      <c r="AU676" s="216"/>
      <c r="AV676" s="216"/>
      <c r="AW676" s="216"/>
      <c r="AX676" s="216"/>
      <c r="AY676" s="216"/>
      <c r="AZ676" s="216"/>
      <c r="BA676" s="216"/>
      <c r="BB676" s="216"/>
      <c r="BC676" s="216"/>
      <c r="BD676" s="216"/>
      <c r="BE676" s="216"/>
      <c r="BF676" s="216"/>
      <c r="BG676" s="216"/>
      <c r="BH676" s="216"/>
    </row>
    <row r="677" spans="1:60" ht="33.75" outlineLevel="1">
      <c r="A677" s="238">
        <v>229</v>
      </c>
      <c r="B677" s="227" t="s">
        <v>862</v>
      </c>
      <c r="C677" s="253" t="s">
        <v>863</v>
      </c>
      <c r="D677" s="229" t="s">
        <v>608</v>
      </c>
      <c r="E677" s="262">
        <v>31.88</v>
      </c>
      <c r="F677" s="235"/>
      <c r="G677" s="240">
        <f>E677*F677</f>
        <v>0</v>
      </c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  <c r="R677" s="216"/>
      <c r="S677" s="216"/>
      <c r="T677" s="216"/>
      <c r="U677" s="216"/>
      <c r="V677" s="216"/>
      <c r="W677" s="216"/>
      <c r="X677" s="216"/>
      <c r="Y677" s="216"/>
      <c r="Z677" s="216"/>
      <c r="AA677" s="216"/>
      <c r="AB677" s="216"/>
      <c r="AC677" s="216"/>
      <c r="AD677" s="216"/>
      <c r="AE677" s="216"/>
      <c r="AF677" s="216"/>
      <c r="AG677" s="216"/>
      <c r="AH677" s="216"/>
      <c r="AI677" s="216"/>
      <c r="AJ677" s="216"/>
      <c r="AK677" s="216"/>
      <c r="AL677" s="216"/>
      <c r="AM677" s="216"/>
      <c r="AN677" s="216"/>
      <c r="AO677" s="216"/>
      <c r="AP677" s="216"/>
      <c r="AQ677" s="216"/>
      <c r="AR677" s="216"/>
      <c r="AS677" s="216"/>
      <c r="AT677" s="216"/>
      <c r="AU677" s="216"/>
      <c r="AV677" s="216"/>
      <c r="AW677" s="216"/>
      <c r="AX677" s="216"/>
      <c r="AY677" s="216"/>
      <c r="AZ677" s="216"/>
      <c r="BA677" s="216"/>
      <c r="BB677" s="216"/>
      <c r="BC677" s="216"/>
      <c r="BD677" s="216"/>
      <c r="BE677" s="216"/>
      <c r="BF677" s="216"/>
      <c r="BG677" s="216"/>
      <c r="BH677" s="216"/>
    </row>
    <row r="678" spans="1:60" outlineLevel="1">
      <c r="A678" s="238"/>
      <c r="B678" s="227"/>
      <c r="C678" s="254" t="s">
        <v>864</v>
      </c>
      <c r="D678" s="230"/>
      <c r="E678" s="234"/>
      <c r="F678" s="236"/>
      <c r="G678" s="241"/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  <c r="R678" s="216"/>
      <c r="S678" s="216"/>
      <c r="T678" s="216"/>
      <c r="U678" s="216"/>
      <c r="V678" s="216"/>
      <c r="W678" s="216"/>
      <c r="X678" s="216"/>
      <c r="Y678" s="216"/>
      <c r="Z678" s="216"/>
      <c r="AA678" s="216"/>
      <c r="AB678" s="216"/>
      <c r="AC678" s="216"/>
      <c r="AD678" s="216"/>
      <c r="AE678" s="216"/>
      <c r="AF678" s="216"/>
      <c r="AG678" s="216"/>
      <c r="AH678" s="216"/>
      <c r="AI678" s="216"/>
      <c r="AJ678" s="216"/>
      <c r="AK678" s="216"/>
      <c r="AL678" s="216"/>
      <c r="AM678" s="216"/>
      <c r="AN678" s="216"/>
      <c r="AO678" s="216"/>
      <c r="AP678" s="216"/>
      <c r="AQ678" s="216"/>
      <c r="AR678" s="216"/>
      <c r="AS678" s="216"/>
      <c r="AT678" s="216"/>
      <c r="AU678" s="216"/>
      <c r="AV678" s="216"/>
      <c r="AW678" s="216"/>
      <c r="AX678" s="216"/>
      <c r="AY678" s="216"/>
      <c r="AZ678" s="216"/>
      <c r="BA678" s="223" t="str">
        <f>C678</f>
        <v>- drenážní folie + lepidlo</v>
      </c>
      <c r="BB678" s="216"/>
      <c r="BC678" s="216"/>
      <c r="BD678" s="216"/>
      <c r="BE678" s="216"/>
      <c r="BF678" s="216"/>
      <c r="BG678" s="216"/>
      <c r="BH678" s="216"/>
    </row>
    <row r="679" spans="1:60" outlineLevel="1">
      <c r="A679" s="238"/>
      <c r="B679" s="227"/>
      <c r="C679" s="254" t="s">
        <v>865</v>
      </c>
      <c r="D679" s="230"/>
      <c r="E679" s="234"/>
      <c r="F679" s="236"/>
      <c r="G679" s="241"/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  <c r="R679" s="216"/>
      <c r="S679" s="216"/>
      <c r="T679" s="216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6"/>
      <c r="AU679" s="216"/>
      <c r="AV679" s="216"/>
      <c r="AW679" s="216"/>
      <c r="AX679" s="216"/>
      <c r="AY679" s="216"/>
      <c r="AZ679" s="216"/>
      <c r="BA679" s="223" t="str">
        <f>C679</f>
        <v>- spád.klín z extrud.polystyrenu povrchově upravený   polymercementovou stěrkou se síťovinou</v>
      </c>
      <c r="BB679" s="216"/>
      <c r="BC679" s="216"/>
      <c r="BD679" s="216"/>
      <c r="BE679" s="216"/>
      <c r="BF679" s="216"/>
      <c r="BG679" s="216"/>
      <c r="BH679" s="216"/>
    </row>
    <row r="680" spans="1:60" outlineLevel="1">
      <c r="A680" s="238"/>
      <c r="B680" s="227"/>
      <c r="C680" s="254" t="s">
        <v>866</v>
      </c>
      <c r="D680" s="230"/>
      <c r="E680" s="234"/>
      <c r="F680" s="236"/>
      <c r="G680" s="241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  <c r="R680" s="216"/>
      <c r="S680" s="216"/>
      <c r="T680" s="216"/>
      <c r="U680" s="216"/>
      <c r="V680" s="216"/>
      <c r="W680" s="216"/>
      <c r="X680" s="216"/>
      <c r="Y680" s="216"/>
      <c r="Z680" s="216"/>
      <c r="AA680" s="216"/>
      <c r="AB680" s="216"/>
      <c r="AC680" s="216"/>
      <c r="AD680" s="216"/>
      <c r="AE680" s="216"/>
      <c r="AF680" s="216"/>
      <c r="AG680" s="216"/>
      <c r="AH680" s="216"/>
      <c r="AI680" s="216"/>
      <c r="AJ680" s="216"/>
      <c r="AK680" s="216"/>
      <c r="AL680" s="216"/>
      <c r="AM680" s="216"/>
      <c r="AN680" s="216"/>
      <c r="AO680" s="216"/>
      <c r="AP680" s="216"/>
      <c r="AQ680" s="216"/>
      <c r="AR680" s="216"/>
      <c r="AS680" s="216"/>
      <c r="AT680" s="216"/>
      <c r="AU680" s="216"/>
      <c r="AV680" s="216"/>
      <c r="AW680" s="216"/>
      <c r="AX680" s="216"/>
      <c r="AY680" s="216"/>
      <c r="AZ680" s="216"/>
      <c r="BA680" s="223" t="str">
        <f>C680</f>
        <v>- lepidlo</v>
      </c>
      <c r="BB680" s="216"/>
      <c r="BC680" s="216"/>
      <c r="BD680" s="216"/>
      <c r="BE680" s="216"/>
      <c r="BF680" s="216"/>
      <c r="BG680" s="216"/>
      <c r="BH680" s="216"/>
    </row>
    <row r="681" spans="1:60" outlineLevel="1">
      <c r="A681" s="238"/>
      <c r="B681" s="227"/>
      <c r="C681" s="254" t="s">
        <v>867</v>
      </c>
      <c r="D681" s="230"/>
      <c r="E681" s="234"/>
      <c r="F681" s="236"/>
      <c r="G681" s="241"/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  <c r="R681" s="216"/>
      <c r="S681" s="216"/>
      <c r="T681" s="216"/>
      <c r="U681" s="216"/>
      <c r="V681" s="216"/>
      <c r="W681" s="216"/>
      <c r="X681" s="216"/>
      <c r="Y681" s="216"/>
      <c r="Z681" s="216"/>
      <c r="AA681" s="216"/>
      <c r="AB681" s="216"/>
      <c r="AC681" s="216"/>
      <c r="AD681" s="216"/>
      <c r="AE681" s="216"/>
      <c r="AF681" s="216"/>
      <c r="AG681" s="216"/>
      <c r="AH681" s="216"/>
      <c r="AI681" s="216"/>
      <c r="AJ681" s="216"/>
      <c r="AK681" s="216"/>
      <c r="AL681" s="216"/>
      <c r="AM681" s="216"/>
      <c r="AN681" s="216"/>
      <c r="AO681" s="216"/>
      <c r="AP681" s="216"/>
      <c r="AQ681" s="216"/>
      <c r="AR681" s="216"/>
      <c r="AS681" s="216"/>
      <c r="AT681" s="216"/>
      <c r="AU681" s="216"/>
      <c r="AV681" s="216"/>
      <c r="AW681" s="216"/>
      <c r="AX681" s="216"/>
      <c r="AY681" s="216"/>
      <c r="AZ681" s="216"/>
      <c r="BA681" s="223" t="str">
        <f>C681</f>
        <v>- penetrační nátěr</v>
      </c>
      <c r="BB681" s="216"/>
      <c r="BC681" s="216"/>
      <c r="BD681" s="216"/>
      <c r="BE681" s="216"/>
      <c r="BF681" s="216"/>
      <c r="BG681" s="216"/>
      <c r="BH681" s="216"/>
    </row>
    <row r="682" spans="1:60" outlineLevel="1">
      <c r="A682" s="238"/>
      <c r="B682" s="227"/>
      <c r="C682" s="254" t="s">
        <v>868</v>
      </c>
      <c r="D682" s="230"/>
      <c r="E682" s="234"/>
      <c r="F682" s="236"/>
      <c r="G682" s="241"/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  <c r="R682" s="216"/>
      <c r="S682" s="216"/>
      <c r="T682" s="216"/>
      <c r="U682" s="216"/>
      <c r="V682" s="216"/>
      <c r="W682" s="216"/>
      <c r="X682" s="216"/>
      <c r="Y682" s="216"/>
      <c r="Z682" s="216"/>
      <c r="AA682" s="216"/>
      <c r="AB682" s="216"/>
      <c r="AC682" s="216"/>
      <c r="AD682" s="216"/>
      <c r="AE682" s="216"/>
      <c r="AF682" s="216"/>
      <c r="AG682" s="216"/>
      <c r="AH682" s="216"/>
      <c r="AI682" s="216"/>
      <c r="AJ682" s="216"/>
      <c r="AK682" s="216"/>
      <c r="AL682" s="216"/>
      <c r="AM682" s="216"/>
      <c r="AN682" s="216"/>
      <c r="AO682" s="216"/>
      <c r="AP682" s="216"/>
      <c r="AQ682" s="216"/>
      <c r="AR682" s="216"/>
      <c r="AS682" s="216"/>
      <c r="AT682" s="216"/>
      <c r="AU682" s="216"/>
      <c r="AV682" s="216"/>
      <c r="AW682" s="216"/>
      <c r="AX682" s="216"/>
      <c r="AY682" s="216"/>
      <c r="AZ682" s="216"/>
      <c r="BA682" s="223" t="str">
        <f>C682</f>
        <v>- lem.lišty, Butyl páska</v>
      </c>
      <c r="BB682" s="216"/>
      <c r="BC682" s="216"/>
      <c r="BD682" s="216"/>
      <c r="BE682" s="216"/>
      <c r="BF682" s="216"/>
      <c r="BG682" s="216"/>
      <c r="BH682" s="216"/>
    </row>
    <row r="683" spans="1:60" ht="22.5" outlineLevel="1">
      <c r="A683" s="238">
        <v>230</v>
      </c>
      <c r="B683" s="227" t="s">
        <v>869</v>
      </c>
      <c r="C683" s="253" t="s">
        <v>870</v>
      </c>
      <c r="D683" s="229" t="s">
        <v>204</v>
      </c>
      <c r="E683" s="262">
        <v>1.95818</v>
      </c>
      <c r="F683" s="235"/>
      <c r="G683" s="240">
        <f>E683*F683</f>
        <v>0</v>
      </c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  <c r="R683" s="216"/>
      <c r="S683" s="216"/>
      <c r="T683" s="216"/>
      <c r="U683" s="216"/>
      <c r="V683" s="216"/>
      <c r="W683" s="216"/>
      <c r="X683" s="216"/>
      <c r="Y683" s="216"/>
      <c r="Z683" s="216"/>
      <c r="AA683" s="216"/>
      <c r="AB683" s="216"/>
      <c r="AC683" s="216"/>
      <c r="AD683" s="216"/>
      <c r="AE683" s="216"/>
      <c r="AF683" s="216"/>
      <c r="AG683" s="216"/>
      <c r="AH683" s="216"/>
      <c r="AI683" s="216"/>
      <c r="AJ683" s="216"/>
      <c r="AK683" s="216"/>
      <c r="AL683" s="216"/>
      <c r="AM683" s="216"/>
      <c r="AN683" s="216"/>
      <c r="AO683" s="216"/>
      <c r="AP683" s="216"/>
      <c r="AQ683" s="216"/>
      <c r="AR683" s="216"/>
      <c r="AS683" s="216"/>
      <c r="AT683" s="216"/>
      <c r="AU683" s="216"/>
      <c r="AV683" s="216"/>
      <c r="AW683" s="216"/>
      <c r="AX683" s="216"/>
      <c r="AY683" s="216"/>
      <c r="AZ683" s="216"/>
      <c r="BA683" s="216"/>
      <c r="BB683" s="216"/>
      <c r="BC683" s="216"/>
      <c r="BD683" s="216"/>
      <c r="BE683" s="216"/>
      <c r="BF683" s="216"/>
      <c r="BG683" s="216"/>
      <c r="BH683" s="216"/>
    </row>
    <row r="684" spans="1:60">
      <c r="A684" s="239" t="s">
        <v>116</v>
      </c>
      <c r="B684" s="228" t="s">
        <v>102</v>
      </c>
      <c r="C684" s="255" t="s">
        <v>103</v>
      </c>
      <c r="D684" s="231"/>
      <c r="E684" s="263"/>
      <c r="F684" s="237">
        <f>SUM(G685:G713)</f>
        <v>0</v>
      </c>
      <c r="G684" s="242"/>
    </row>
    <row r="685" spans="1:60" ht="22.5" outlineLevel="1">
      <c r="A685" s="238">
        <v>231</v>
      </c>
      <c r="B685" s="227" t="s">
        <v>871</v>
      </c>
      <c r="C685" s="253" t="s">
        <v>872</v>
      </c>
      <c r="D685" s="229" t="s">
        <v>188</v>
      </c>
      <c r="E685" s="262">
        <v>16.2</v>
      </c>
      <c r="F685" s="235"/>
      <c r="G685" s="240">
        <f>E685*F685</f>
        <v>0</v>
      </c>
      <c r="H685" s="216"/>
      <c r="I685" s="216"/>
      <c r="J685" s="216"/>
      <c r="K685" s="216"/>
      <c r="L685" s="216"/>
      <c r="M685" s="216"/>
      <c r="N685" s="216"/>
      <c r="O685" s="216"/>
      <c r="P685" s="216"/>
      <c r="Q685" s="216"/>
      <c r="R685" s="216"/>
      <c r="S685" s="216"/>
      <c r="T685" s="216"/>
      <c r="U685" s="216"/>
      <c r="V685" s="216"/>
      <c r="W685" s="216"/>
      <c r="X685" s="216"/>
      <c r="Y685" s="216"/>
      <c r="Z685" s="216"/>
      <c r="AA685" s="216"/>
      <c r="AB685" s="216"/>
      <c r="AC685" s="216"/>
      <c r="AD685" s="216"/>
      <c r="AE685" s="216"/>
      <c r="AF685" s="216"/>
      <c r="AG685" s="216"/>
      <c r="AH685" s="216"/>
      <c r="AI685" s="216"/>
      <c r="AJ685" s="216"/>
      <c r="AK685" s="216"/>
      <c r="AL685" s="216"/>
      <c r="AM685" s="216"/>
      <c r="AN685" s="216"/>
      <c r="AO685" s="216"/>
      <c r="AP685" s="216"/>
      <c r="AQ685" s="216"/>
      <c r="AR685" s="216"/>
      <c r="AS685" s="216"/>
      <c r="AT685" s="216"/>
      <c r="AU685" s="216"/>
      <c r="AV685" s="216"/>
      <c r="AW685" s="216"/>
      <c r="AX685" s="216"/>
      <c r="AY685" s="216"/>
      <c r="AZ685" s="216"/>
      <c r="BA685" s="216"/>
      <c r="BB685" s="216"/>
      <c r="BC685" s="216"/>
      <c r="BD685" s="216"/>
      <c r="BE685" s="216"/>
      <c r="BF685" s="216"/>
      <c r="BG685" s="216"/>
      <c r="BH685" s="216"/>
    </row>
    <row r="686" spans="1:60" outlineLevel="1">
      <c r="A686" s="238"/>
      <c r="B686" s="227"/>
      <c r="C686" s="256" t="s">
        <v>873</v>
      </c>
      <c r="D686" s="232"/>
      <c r="E686" s="264">
        <v>1.8</v>
      </c>
      <c r="F686" s="235"/>
      <c r="G686" s="240"/>
      <c r="H686" s="216"/>
      <c r="I686" s="216"/>
      <c r="J686" s="216"/>
      <c r="K686" s="216"/>
      <c r="L686" s="216"/>
      <c r="M686" s="216"/>
      <c r="N686" s="216"/>
      <c r="O686" s="216"/>
      <c r="P686" s="216"/>
      <c r="Q686" s="216"/>
      <c r="R686" s="216"/>
      <c r="S686" s="216"/>
      <c r="T686" s="216"/>
      <c r="U686" s="216"/>
      <c r="V686" s="216"/>
      <c r="W686" s="216"/>
      <c r="X686" s="216"/>
      <c r="Y686" s="216"/>
      <c r="Z686" s="216"/>
      <c r="AA686" s="216"/>
      <c r="AB686" s="216"/>
      <c r="AC686" s="216"/>
      <c r="AD686" s="216"/>
      <c r="AE686" s="216"/>
      <c r="AF686" s="216"/>
      <c r="AG686" s="216"/>
      <c r="AH686" s="216"/>
      <c r="AI686" s="216"/>
      <c r="AJ686" s="216"/>
      <c r="AK686" s="216"/>
      <c r="AL686" s="216"/>
      <c r="AM686" s="216"/>
      <c r="AN686" s="216"/>
      <c r="AO686" s="216"/>
      <c r="AP686" s="216"/>
      <c r="AQ686" s="216"/>
      <c r="AR686" s="216"/>
      <c r="AS686" s="216"/>
      <c r="AT686" s="216"/>
      <c r="AU686" s="216"/>
      <c r="AV686" s="216"/>
      <c r="AW686" s="216"/>
      <c r="AX686" s="216"/>
      <c r="AY686" s="216"/>
      <c r="AZ686" s="216"/>
      <c r="BA686" s="216"/>
      <c r="BB686" s="216"/>
      <c r="BC686" s="216"/>
      <c r="BD686" s="216"/>
      <c r="BE686" s="216"/>
      <c r="BF686" s="216"/>
      <c r="BG686" s="216"/>
      <c r="BH686" s="216"/>
    </row>
    <row r="687" spans="1:60" outlineLevel="1">
      <c r="A687" s="238"/>
      <c r="B687" s="227"/>
      <c r="C687" s="256" t="s">
        <v>874</v>
      </c>
      <c r="D687" s="232"/>
      <c r="E687" s="264">
        <v>7.2</v>
      </c>
      <c r="F687" s="235"/>
      <c r="G687" s="240"/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  <c r="R687" s="216"/>
      <c r="S687" s="216"/>
      <c r="T687" s="216"/>
      <c r="U687" s="216"/>
      <c r="V687" s="216"/>
      <c r="W687" s="216"/>
      <c r="X687" s="216"/>
      <c r="Y687" s="216"/>
      <c r="Z687" s="216"/>
      <c r="AA687" s="216"/>
      <c r="AB687" s="216"/>
      <c r="AC687" s="216"/>
      <c r="AD687" s="216"/>
      <c r="AE687" s="216"/>
      <c r="AF687" s="216"/>
      <c r="AG687" s="216"/>
      <c r="AH687" s="216"/>
      <c r="AI687" s="216"/>
      <c r="AJ687" s="216"/>
      <c r="AK687" s="216"/>
      <c r="AL687" s="216"/>
      <c r="AM687" s="216"/>
      <c r="AN687" s="216"/>
      <c r="AO687" s="216"/>
      <c r="AP687" s="216"/>
      <c r="AQ687" s="216"/>
      <c r="AR687" s="216"/>
      <c r="AS687" s="216"/>
      <c r="AT687" s="216"/>
      <c r="AU687" s="216"/>
      <c r="AV687" s="216"/>
      <c r="AW687" s="216"/>
      <c r="AX687" s="216"/>
      <c r="AY687" s="216"/>
      <c r="AZ687" s="216"/>
      <c r="BA687" s="216"/>
      <c r="BB687" s="216"/>
      <c r="BC687" s="216"/>
      <c r="BD687" s="216"/>
      <c r="BE687" s="216"/>
      <c r="BF687" s="216"/>
      <c r="BG687" s="216"/>
      <c r="BH687" s="216"/>
    </row>
    <row r="688" spans="1:60" outlineLevel="1">
      <c r="A688" s="238"/>
      <c r="B688" s="227"/>
      <c r="C688" s="256" t="s">
        <v>875</v>
      </c>
      <c r="D688" s="232"/>
      <c r="E688" s="264">
        <v>7.2</v>
      </c>
      <c r="F688" s="235"/>
      <c r="G688" s="240"/>
      <c r="H688" s="216"/>
      <c r="I688" s="216"/>
      <c r="J688" s="216"/>
      <c r="K688" s="216"/>
      <c r="L688" s="216"/>
      <c r="M688" s="216"/>
      <c r="N688" s="216"/>
      <c r="O688" s="216"/>
      <c r="P688" s="216"/>
      <c r="Q688" s="216"/>
      <c r="R688" s="216"/>
      <c r="S688" s="216"/>
      <c r="T688" s="216"/>
      <c r="U688" s="216"/>
      <c r="V688" s="216"/>
      <c r="W688" s="216"/>
      <c r="X688" s="216"/>
      <c r="Y688" s="216"/>
      <c r="Z688" s="216"/>
      <c r="AA688" s="216"/>
      <c r="AB688" s="216"/>
      <c r="AC688" s="216"/>
      <c r="AD688" s="216"/>
      <c r="AE688" s="216"/>
      <c r="AF688" s="216"/>
      <c r="AG688" s="216"/>
      <c r="AH688" s="216"/>
      <c r="AI688" s="216"/>
      <c r="AJ688" s="216"/>
      <c r="AK688" s="216"/>
      <c r="AL688" s="216"/>
      <c r="AM688" s="216"/>
      <c r="AN688" s="216"/>
      <c r="AO688" s="216"/>
      <c r="AP688" s="216"/>
      <c r="AQ688" s="216"/>
      <c r="AR688" s="216"/>
      <c r="AS688" s="216"/>
      <c r="AT688" s="216"/>
      <c r="AU688" s="216"/>
      <c r="AV688" s="216"/>
      <c r="AW688" s="216"/>
      <c r="AX688" s="216"/>
      <c r="AY688" s="216"/>
      <c r="AZ688" s="216"/>
      <c r="BA688" s="216"/>
      <c r="BB688" s="216"/>
      <c r="BC688" s="216"/>
      <c r="BD688" s="216"/>
      <c r="BE688" s="216"/>
      <c r="BF688" s="216"/>
      <c r="BG688" s="216"/>
      <c r="BH688" s="216"/>
    </row>
    <row r="689" spans="1:60" ht="22.5" outlineLevel="1">
      <c r="A689" s="238">
        <v>232</v>
      </c>
      <c r="B689" s="227" t="s">
        <v>876</v>
      </c>
      <c r="C689" s="253" t="s">
        <v>877</v>
      </c>
      <c r="D689" s="229" t="s">
        <v>188</v>
      </c>
      <c r="E689" s="262">
        <v>28.8</v>
      </c>
      <c r="F689" s="235"/>
      <c r="G689" s="240">
        <f>E689*F689</f>
        <v>0</v>
      </c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  <c r="R689" s="216"/>
      <c r="S689" s="216"/>
      <c r="T689" s="216"/>
      <c r="U689" s="216"/>
      <c r="V689" s="216"/>
      <c r="W689" s="216"/>
      <c r="X689" s="216"/>
      <c r="Y689" s="216"/>
      <c r="Z689" s="216"/>
      <c r="AA689" s="216"/>
      <c r="AB689" s="216"/>
      <c r="AC689" s="216"/>
      <c r="AD689" s="216"/>
      <c r="AE689" s="216"/>
      <c r="AF689" s="216"/>
      <c r="AG689" s="216"/>
      <c r="AH689" s="216"/>
      <c r="AI689" s="216"/>
      <c r="AJ689" s="216"/>
      <c r="AK689" s="216"/>
      <c r="AL689" s="216"/>
      <c r="AM689" s="216"/>
      <c r="AN689" s="216"/>
      <c r="AO689" s="216"/>
      <c r="AP689" s="216"/>
      <c r="AQ689" s="216"/>
      <c r="AR689" s="216"/>
      <c r="AS689" s="216"/>
      <c r="AT689" s="216"/>
      <c r="AU689" s="216"/>
      <c r="AV689" s="216"/>
      <c r="AW689" s="216"/>
      <c r="AX689" s="216"/>
      <c r="AY689" s="216"/>
      <c r="AZ689" s="216"/>
      <c r="BA689" s="216"/>
      <c r="BB689" s="216"/>
      <c r="BC689" s="216"/>
      <c r="BD689" s="216"/>
      <c r="BE689" s="216"/>
      <c r="BF689" s="216"/>
      <c r="BG689" s="216"/>
      <c r="BH689" s="216"/>
    </row>
    <row r="690" spans="1:60" outlineLevel="1">
      <c r="A690" s="238"/>
      <c r="B690" s="227"/>
      <c r="C690" s="256" t="s">
        <v>878</v>
      </c>
      <c r="D690" s="232"/>
      <c r="E690" s="264">
        <v>14.4</v>
      </c>
      <c r="F690" s="235"/>
      <c r="G690" s="240"/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  <c r="R690" s="216"/>
      <c r="S690" s="216"/>
      <c r="T690" s="216"/>
      <c r="U690" s="216"/>
      <c r="V690" s="216"/>
      <c r="W690" s="216"/>
      <c r="X690" s="216"/>
      <c r="Y690" s="216"/>
      <c r="Z690" s="216"/>
      <c r="AA690" s="216"/>
      <c r="AB690" s="216"/>
      <c r="AC690" s="216"/>
      <c r="AD690" s="216"/>
      <c r="AE690" s="216"/>
      <c r="AF690" s="216"/>
      <c r="AG690" s="216"/>
      <c r="AH690" s="216"/>
      <c r="AI690" s="216"/>
      <c r="AJ690" s="216"/>
      <c r="AK690" s="216"/>
      <c r="AL690" s="216"/>
      <c r="AM690" s="216"/>
      <c r="AN690" s="216"/>
      <c r="AO690" s="216"/>
      <c r="AP690" s="216"/>
      <c r="AQ690" s="216"/>
      <c r="AR690" s="216"/>
      <c r="AS690" s="216"/>
      <c r="AT690" s="216"/>
      <c r="AU690" s="216"/>
      <c r="AV690" s="216"/>
      <c r="AW690" s="216"/>
      <c r="AX690" s="216"/>
      <c r="AY690" s="216"/>
      <c r="AZ690" s="216"/>
      <c r="BA690" s="216"/>
      <c r="BB690" s="216"/>
      <c r="BC690" s="216"/>
      <c r="BD690" s="216"/>
      <c r="BE690" s="216"/>
      <c r="BF690" s="216"/>
      <c r="BG690" s="216"/>
      <c r="BH690" s="216"/>
    </row>
    <row r="691" spans="1:60" outlineLevel="1">
      <c r="A691" s="238"/>
      <c r="B691" s="227"/>
      <c r="C691" s="256" t="s">
        <v>879</v>
      </c>
      <c r="D691" s="232"/>
      <c r="E691" s="264">
        <v>14.4</v>
      </c>
      <c r="F691" s="235"/>
      <c r="G691" s="240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  <c r="R691" s="216"/>
      <c r="S691" s="216"/>
      <c r="T691" s="216"/>
      <c r="U691" s="216"/>
      <c r="V691" s="216"/>
      <c r="W691" s="216"/>
      <c r="X691" s="216"/>
      <c r="Y691" s="216"/>
      <c r="Z691" s="216"/>
      <c r="AA691" s="216"/>
      <c r="AB691" s="216"/>
      <c r="AC691" s="216"/>
      <c r="AD691" s="216"/>
      <c r="AE691" s="216"/>
      <c r="AF691" s="216"/>
      <c r="AG691" s="216"/>
      <c r="AH691" s="216"/>
      <c r="AI691" s="216"/>
      <c r="AJ691" s="216"/>
      <c r="AK691" s="216"/>
      <c r="AL691" s="216"/>
      <c r="AM691" s="216"/>
      <c r="AN691" s="216"/>
      <c r="AO691" s="216"/>
      <c r="AP691" s="216"/>
      <c r="AQ691" s="216"/>
      <c r="AR691" s="216"/>
      <c r="AS691" s="216"/>
      <c r="AT691" s="216"/>
      <c r="AU691" s="216"/>
      <c r="AV691" s="216"/>
      <c r="AW691" s="216"/>
      <c r="AX691" s="216"/>
      <c r="AY691" s="216"/>
      <c r="AZ691" s="216"/>
      <c r="BA691" s="216"/>
      <c r="BB691" s="216"/>
      <c r="BC691" s="216"/>
      <c r="BD691" s="216"/>
      <c r="BE691" s="216"/>
      <c r="BF691" s="216"/>
      <c r="BG691" s="216"/>
      <c r="BH691" s="216"/>
    </row>
    <row r="692" spans="1:60" ht="22.5" outlineLevel="1">
      <c r="A692" s="238">
        <v>233</v>
      </c>
      <c r="B692" s="227" t="s">
        <v>880</v>
      </c>
      <c r="C692" s="253" t="s">
        <v>881</v>
      </c>
      <c r="D692" s="229" t="s">
        <v>188</v>
      </c>
      <c r="E692" s="262">
        <v>225.94</v>
      </c>
      <c r="F692" s="235"/>
      <c r="G692" s="240">
        <f>E692*F692</f>
        <v>0</v>
      </c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  <c r="R692" s="216"/>
      <c r="S692" s="216"/>
      <c r="T692" s="216"/>
      <c r="U692" s="216"/>
      <c r="V692" s="216"/>
      <c r="W692" s="216"/>
      <c r="X692" s="216"/>
      <c r="Y692" s="216"/>
      <c r="Z692" s="216"/>
      <c r="AA692" s="216"/>
      <c r="AB692" s="216"/>
      <c r="AC692" s="216"/>
      <c r="AD692" s="216"/>
      <c r="AE692" s="216"/>
      <c r="AF692" s="216"/>
      <c r="AG692" s="216"/>
      <c r="AH692" s="216"/>
      <c r="AI692" s="216"/>
      <c r="AJ692" s="216"/>
      <c r="AK692" s="216"/>
      <c r="AL692" s="216"/>
      <c r="AM692" s="216"/>
      <c r="AN692" s="216"/>
      <c r="AO692" s="216"/>
      <c r="AP692" s="216"/>
      <c r="AQ692" s="216"/>
      <c r="AR692" s="216"/>
      <c r="AS692" s="216"/>
      <c r="AT692" s="216"/>
      <c r="AU692" s="216"/>
      <c r="AV692" s="216"/>
      <c r="AW692" s="216"/>
      <c r="AX692" s="216"/>
      <c r="AY692" s="216"/>
      <c r="AZ692" s="216"/>
      <c r="BA692" s="216"/>
      <c r="BB692" s="216"/>
      <c r="BC692" s="216"/>
      <c r="BD692" s="216"/>
      <c r="BE692" s="216"/>
      <c r="BF692" s="216"/>
      <c r="BG692" s="216"/>
      <c r="BH692" s="216"/>
    </row>
    <row r="693" spans="1:60" outlineLevel="1">
      <c r="A693" s="238"/>
      <c r="B693" s="227"/>
      <c r="C693" s="256" t="s">
        <v>882</v>
      </c>
      <c r="D693" s="232"/>
      <c r="E693" s="264">
        <v>225.94</v>
      </c>
      <c r="F693" s="235"/>
      <c r="G693" s="240"/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  <c r="R693" s="216"/>
      <c r="S693" s="216"/>
      <c r="T693" s="216"/>
      <c r="U693" s="216"/>
      <c r="V693" s="216"/>
      <c r="W693" s="216"/>
      <c r="X693" s="216"/>
      <c r="Y693" s="216"/>
      <c r="Z693" s="216"/>
      <c r="AA693" s="216"/>
      <c r="AB693" s="216"/>
      <c r="AC693" s="216"/>
      <c r="AD693" s="216"/>
      <c r="AE693" s="216"/>
      <c r="AF693" s="216"/>
      <c r="AG693" s="216"/>
      <c r="AH693" s="216"/>
      <c r="AI693" s="216"/>
      <c r="AJ693" s="216"/>
      <c r="AK693" s="216"/>
      <c r="AL693" s="216"/>
      <c r="AM693" s="216"/>
      <c r="AN693" s="216"/>
      <c r="AO693" s="216"/>
      <c r="AP693" s="216"/>
      <c r="AQ693" s="216"/>
      <c r="AR693" s="216"/>
      <c r="AS693" s="216"/>
      <c r="AT693" s="216"/>
      <c r="AU693" s="216"/>
      <c r="AV693" s="216"/>
      <c r="AW693" s="216"/>
      <c r="AX693" s="216"/>
      <c r="AY693" s="216"/>
      <c r="AZ693" s="216"/>
      <c r="BA693" s="216"/>
      <c r="BB693" s="216"/>
      <c r="BC693" s="216"/>
      <c r="BD693" s="216"/>
      <c r="BE693" s="216"/>
      <c r="BF693" s="216"/>
      <c r="BG693" s="216"/>
      <c r="BH693" s="216"/>
    </row>
    <row r="694" spans="1:60" outlineLevel="1">
      <c r="A694" s="238">
        <v>234</v>
      </c>
      <c r="B694" s="227" t="s">
        <v>883</v>
      </c>
      <c r="C694" s="253" t="s">
        <v>884</v>
      </c>
      <c r="D694" s="229" t="s">
        <v>145</v>
      </c>
      <c r="E694" s="262">
        <v>140.87</v>
      </c>
      <c r="F694" s="235"/>
      <c r="G694" s="240">
        <f>E694*F694</f>
        <v>0</v>
      </c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  <c r="R694" s="216"/>
      <c r="S694" s="216"/>
      <c r="T694" s="216"/>
      <c r="U694" s="216"/>
      <c r="V694" s="216"/>
      <c r="W694" s="216"/>
      <c r="X694" s="216"/>
      <c r="Y694" s="216"/>
      <c r="Z694" s="216"/>
      <c r="AA694" s="216"/>
      <c r="AB694" s="216"/>
      <c r="AC694" s="216"/>
      <c r="AD694" s="216"/>
      <c r="AE694" s="216"/>
      <c r="AF694" s="216"/>
      <c r="AG694" s="216"/>
      <c r="AH694" s="216"/>
      <c r="AI694" s="216"/>
      <c r="AJ694" s="216"/>
      <c r="AK694" s="216"/>
      <c r="AL694" s="216"/>
      <c r="AM694" s="216"/>
      <c r="AN694" s="216"/>
      <c r="AO694" s="216"/>
      <c r="AP694" s="216"/>
      <c r="AQ694" s="216"/>
      <c r="AR694" s="216"/>
      <c r="AS694" s="216"/>
      <c r="AT694" s="216"/>
      <c r="AU694" s="216"/>
      <c r="AV694" s="216"/>
      <c r="AW694" s="216"/>
      <c r="AX694" s="216"/>
      <c r="AY694" s="216"/>
      <c r="AZ694" s="216"/>
      <c r="BA694" s="216"/>
      <c r="BB694" s="216"/>
      <c r="BC694" s="216"/>
      <c r="BD694" s="216"/>
      <c r="BE694" s="216"/>
      <c r="BF694" s="216"/>
      <c r="BG694" s="216"/>
      <c r="BH694" s="216"/>
    </row>
    <row r="695" spans="1:60" outlineLevel="1">
      <c r="A695" s="238"/>
      <c r="B695" s="227"/>
      <c r="C695" s="256" t="s">
        <v>124</v>
      </c>
      <c r="D695" s="232"/>
      <c r="E695" s="264"/>
      <c r="F695" s="235"/>
      <c r="G695" s="240"/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  <c r="R695" s="216"/>
      <c r="S695" s="216"/>
      <c r="T695" s="216"/>
      <c r="U695" s="216"/>
      <c r="V695" s="216"/>
      <c r="W695" s="216"/>
      <c r="X695" s="216"/>
      <c r="Y695" s="216"/>
      <c r="Z695" s="216"/>
      <c r="AA695" s="216"/>
      <c r="AB695" s="216"/>
      <c r="AC695" s="216"/>
      <c r="AD695" s="216"/>
      <c r="AE695" s="216"/>
      <c r="AF695" s="216"/>
      <c r="AG695" s="216"/>
      <c r="AH695" s="216"/>
      <c r="AI695" s="216"/>
      <c r="AJ695" s="216"/>
      <c r="AK695" s="216"/>
      <c r="AL695" s="216"/>
      <c r="AM695" s="216"/>
      <c r="AN695" s="216"/>
      <c r="AO695" s="216"/>
      <c r="AP695" s="216"/>
      <c r="AQ695" s="216"/>
      <c r="AR695" s="216"/>
      <c r="AS695" s="216"/>
      <c r="AT695" s="216"/>
      <c r="AU695" s="216"/>
      <c r="AV695" s="216"/>
      <c r="AW695" s="216"/>
      <c r="AX695" s="216"/>
      <c r="AY695" s="216"/>
      <c r="AZ695" s="216"/>
      <c r="BA695" s="216"/>
      <c r="BB695" s="216"/>
      <c r="BC695" s="216"/>
      <c r="BD695" s="216"/>
      <c r="BE695" s="216"/>
      <c r="BF695" s="216"/>
      <c r="BG695" s="216"/>
      <c r="BH695" s="216"/>
    </row>
    <row r="696" spans="1:60" outlineLevel="1">
      <c r="A696" s="238"/>
      <c r="B696" s="227"/>
      <c r="C696" s="256" t="s">
        <v>245</v>
      </c>
      <c r="D696" s="232"/>
      <c r="E696" s="264">
        <v>27.36</v>
      </c>
      <c r="F696" s="235"/>
      <c r="G696" s="240"/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  <c r="R696" s="216"/>
      <c r="S696" s="216"/>
      <c r="T696" s="216"/>
      <c r="U696" s="216"/>
      <c r="V696" s="216"/>
      <c r="W696" s="216"/>
      <c r="X696" s="216"/>
      <c r="Y696" s="216"/>
      <c r="Z696" s="216"/>
      <c r="AA696" s="216"/>
      <c r="AB696" s="216"/>
      <c r="AC696" s="216"/>
      <c r="AD696" s="216"/>
      <c r="AE696" s="216"/>
      <c r="AF696" s="216"/>
      <c r="AG696" s="216"/>
      <c r="AH696" s="216"/>
      <c r="AI696" s="216"/>
      <c r="AJ696" s="216"/>
      <c r="AK696" s="216"/>
      <c r="AL696" s="216"/>
      <c r="AM696" s="216"/>
      <c r="AN696" s="216"/>
      <c r="AO696" s="216"/>
      <c r="AP696" s="216"/>
      <c r="AQ696" s="216"/>
      <c r="AR696" s="216"/>
      <c r="AS696" s="216"/>
      <c r="AT696" s="216"/>
      <c r="AU696" s="216"/>
      <c r="AV696" s="216"/>
      <c r="AW696" s="216"/>
      <c r="AX696" s="216"/>
      <c r="AY696" s="216"/>
      <c r="AZ696" s="216"/>
      <c r="BA696" s="216"/>
      <c r="BB696" s="216"/>
      <c r="BC696" s="216"/>
      <c r="BD696" s="216"/>
      <c r="BE696" s="216"/>
      <c r="BF696" s="216"/>
      <c r="BG696" s="216"/>
      <c r="BH696" s="216"/>
    </row>
    <row r="697" spans="1:60" outlineLevel="1">
      <c r="A697" s="238"/>
      <c r="B697" s="227"/>
      <c r="C697" s="256" t="s">
        <v>126</v>
      </c>
      <c r="D697" s="232"/>
      <c r="E697" s="264"/>
      <c r="F697" s="235"/>
      <c r="G697" s="240"/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  <c r="R697" s="216"/>
      <c r="S697" s="216"/>
      <c r="T697" s="216"/>
      <c r="U697" s="216"/>
      <c r="V697" s="216"/>
      <c r="W697" s="216"/>
      <c r="X697" s="216"/>
      <c r="Y697" s="216"/>
      <c r="Z697" s="216"/>
      <c r="AA697" s="216"/>
      <c r="AB697" s="216"/>
      <c r="AC697" s="216"/>
      <c r="AD697" s="216"/>
      <c r="AE697" s="216"/>
      <c r="AF697" s="216"/>
      <c r="AG697" s="216"/>
      <c r="AH697" s="216"/>
      <c r="AI697" s="216"/>
      <c r="AJ697" s="216"/>
      <c r="AK697" s="216"/>
      <c r="AL697" s="216"/>
      <c r="AM697" s="216"/>
      <c r="AN697" s="216"/>
      <c r="AO697" s="216"/>
      <c r="AP697" s="216"/>
      <c r="AQ697" s="216"/>
      <c r="AR697" s="216"/>
      <c r="AS697" s="216"/>
      <c r="AT697" s="216"/>
      <c r="AU697" s="216"/>
      <c r="AV697" s="216"/>
      <c r="AW697" s="216"/>
      <c r="AX697" s="216"/>
      <c r="AY697" s="216"/>
      <c r="AZ697" s="216"/>
      <c r="BA697" s="216"/>
      <c r="BB697" s="216"/>
      <c r="BC697" s="216"/>
      <c r="BD697" s="216"/>
      <c r="BE697" s="216"/>
      <c r="BF697" s="216"/>
      <c r="BG697" s="216"/>
      <c r="BH697" s="216"/>
    </row>
    <row r="698" spans="1:60" outlineLevel="1">
      <c r="A698" s="238"/>
      <c r="B698" s="227"/>
      <c r="C698" s="256" t="s">
        <v>885</v>
      </c>
      <c r="D698" s="232"/>
      <c r="E698" s="264">
        <v>16.7</v>
      </c>
      <c r="F698" s="235"/>
      <c r="G698" s="240"/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  <c r="R698" s="216"/>
      <c r="S698" s="216"/>
      <c r="T698" s="216"/>
      <c r="U698" s="216"/>
      <c r="V698" s="216"/>
      <c r="W698" s="216"/>
      <c r="X698" s="216"/>
      <c r="Y698" s="216"/>
      <c r="Z698" s="216"/>
      <c r="AA698" s="216"/>
      <c r="AB698" s="216"/>
      <c r="AC698" s="216"/>
      <c r="AD698" s="216"/>
      <c r="AE698" s="216"/>
      <c r="AF698" s="216"/>
      <c r="AG698" s="216"/>
      <c r="AH698" s="216"/>
      <c r="AI698" s="216"/>
      <c r="AJ698" s="216"/>
      <c r="AK698" s="216"/>
      <c r="AL698" s="216"/>
      <c r="AM698" s="216"/>
      <c r="AN698" s="216"/>
      <c r="AO698" s="216"/>
      <c r="AP698" s="216"/>
      <c r="AQ698" s="216"/>
      <c r="AR698" s="216"/>
      <c r="AS698" s="216"/>
      <c r="AT698" s="216"/>
      <c r="AU698" s="216"/>
      <c r="AV698" s="216"/>
      <c r="AW698" s="216"/>
      <c r="AX698" s="216"/>
      <c r="AY698" s="216"/>
      <c r="AZ698" s="216"/>
      <c r="BA698" s="216"/>
      <c r="BB698" s="216"/>
      <c r="BC698" s="216"/>
      <c r="BD698" s="216"/>
      <c r="BE698" s="216"/>
      <c r="BF698" s="216"/>
      <c r="BG698" s="216"/>
      <c r="BH698" s="216"/>
    </row>
    <row r="699" spans="1:60" outlineLevel="1">
      <c r="A699" s="238"/>
      <c r="B699" s="227"/>
      <c r="C699" s="256" t="s">
        <v>128</v>
      </c>
      <c r="D699" s="232"/>
      <c r="E699" s="264"/>
      <c r="F699" s="235"/>
      <c r="G699" s="240"/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  <c r="R699" s="216"/>
      <c r="S699" s="216"/>
      <c r="T699" s="216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6"/>
      <c r="AU699" s="216"/>
      <c r="AV699" s="216"/>
      <c r="AW699" s="216"/>
      <c r="AX699" s="216"/>
      <c r="AY699" s="216"/>
      <c r="AZ699" s="216"/>
      <c r="BA699" s="216"/>
      <c r="BB699" s="216"/>
      <c r="BC699" s="216"/>
      <c r="BD699" s="216"/>
      <c r="BE699" s="216"/>
      <c r="BF699" s="216"/>
      <c r="BG699" s="216"/>
      <c r="BH699" s="216"/>
    </row>
    <row r="700" spans="1:60" outlineLevel="1">
      <c r="A700" s="238"/>
      <c r="B700" s="227"/>
      <c r="C700" s="256" t="s">
        <v>886</v>
      </c>
      <c r="D700" s="232"/>
      <c r="E700" s="264">
        <v>64.959999999999994</v>
      </c>
      <c r="F700" s="235"/>
      <c r="G700" s="240"/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  <c r="R700" s="216"/>
      <c r="S700" s="216"/>
      <c r="T700" s="216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6"/>
      <c r="AU700" s="216"/>
      <c r="AV700" s="216"/>
      <c r="AW700" s="216"/>
      <c r="AX700" s="216"/>
      <c r="AY700" s="216"/>
      <c r="AZ700" s="216"/>
      <c r="BA700" s="216"/>
      <c r="BB700" s="216"/>
      <c r="BC700" s="216"/>
      <c r="BD700" s="216"/>
      <c r="BE700" s="216"/>
      <c r="BF700" s="216"/>
      <c r="BG700" s="216"/>
      <c r="BH700" s="216"/>
    </row>
    <row r="701" spans="1:60" outlineLevel="1">
      <c r="A701" s="238"/>
      <c r="B701" s="227"/>
      <c r="C701" s="256" t="s">
        <v>130</v>
      </c>
      <c r="D701" s="232"/>
      <c r="E701" s="264"/>
      <c r="F701" s="235"/>
      <c r="G701" s="240"/>
      <c r="H701" s="216"/>
      <c r="I701" s="216"/>
      <c r="J701" s="216"/>
      <c r="K701" s="216"/>
      <c r="L701" s="216"/>
      <c r="M701" s="216"/>
      <c r="N701" s="216"/>
      <c r="O701" s="216"/>
      <c r="P701" s="216"/>
      <c r="Q701" s="216"/>
      <c r="R701" s="216"/>
      <c r="S701" s="216"/>
      <c r="T701" s="216"/>
      <c r="U701" s="216"/>
      <c r="V701" s="216"/>
      <c r="W701" s="216"/>
      <c r="X701" s="216"/>
      <c r="Y701" s="216"/>
      <c r="Z701" s="216"/>
      <c r="AA701" s="216"/>
      <c r="AB701" s="216"/>
      <c r="AC701" s="216"/>
      <c r="AD701" s="216"/>
      <c r="AE701" s="216"/>
      <c r="AF701" s="216"/>
      <c r="AG701" s="216"/>
      <c r="AH701" s="216"/>
      <c r="AI701" s="216"/>
      <c r="AJ701" s="216"/>
      <c r="AK701" s="216"/>
      <c r="AL701" s="216"/>
      <c r="AM701" s="216"/>
      <c r="AN701" s="216"/>
      <c r="AO701" s="216"/>
      <c r="AP701" s="216"/>
      <c r="AQ701" s="216"/>
      <c r="AR701" s="216"/>
      <c r="AS701" s="216"/>
      <c r="AT701" s="216"/>
      <c r="AU701" s="216"/>
      <c r="AV701" s="216"/>
      <c r="AW701" s="216"/>
      <c r="AX701" s="216"/>
      <c r="AY701" s="216"/>
      <c r="AZ701" s="216"/>
      <c r="BA701" s="216"/>
      <c r="BB701" s="216"/>
      <c r="BC701" s="216"/>
      <c r="BD701" s="216"/>
      <c r="BE701" s="216"/>
      <c r="BF701" s="216"/>
      <c r="BG701" s="216"/>
      <c r="BH701" s="216"/>
    </row>
    <row r="702" spans="1:60" outlineLevel="1">
      <c r="A702" s="238"/>
      <c r="B702" s="227"/>
      <c r="C702" s="256" t="s">
        <v>316</v>
      </c>
      <c r="D702" s="232"/>
      <c r="E702" s="264">
        <v>31.85</v>
      </c>
      <c r="F702" s="235"/>
      <c r="G702" s="240"/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  <c r="R702" s="216"/>
      <c r="S702" s="216"/>
      <c r="T702" s="216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6"/>
      <c r="AU702" s="216"/>
      <c r="AV702" s="216"/>
      <c r="AW702" s="216"/>
      <c r="AX702" s="216"/>
      <c r="AY702" s="216"/>
      <c r="AZ702" s="216"/>
      <c r="BA702" s="216"/>
      <c r="BB702" s="216"/>
      <c r="BC702" s="216"/>
      <c r="BD702" s="216"/>
      <c r="BE702" s="216"/>
      <c r="BF702" s="216"/>
      <c r="BG702" s="216"/>
      <c r="BH702" s="216"/>
    </row>
    <row r="703" spans="1:60" ht="22.5" outlineLevel="1">
      <c r="A703" s="238">
        <v>235</v>
      </c>
      <c r="B703" s="227" t="s">
        <v>887</v>
      </c>
      <c r="C703" s="253" t="s">
        <v>888</v>
      </c>
      <c r="D703" s="229" t="s">
        <v>145</v>
      </c>
      <c r="E703" s="262">
        <v>140.87</v>
      </c>
      <c r="F703" s="235"/>
      <c r="G703" s="240">
        <f>E703*F703</f>
        <v>0</v>
      </c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  <c r="R703" s="216"/>
      <c r="S703" s="216"/>
      <c r="T703" s="216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6"/>
      <c r="AU703" s="216"/>
      <c r="AV703" s="216"/>
      <c r="AW703" s="216"/>
      <c r="AX703" s="216"/>
      <c r="AY703" s="216"/>
      <c r="AZ703" s="216"/>
      <c r="BA703" s="216"/>
      <c r="BB703" s="216"/>
      <c r="BC703" s="216"/>
      <c r="BD703" s="216"/>
      <c r="BE703" s="216"/>
      <c r="BF703" s="216"/>
      <c r="BG703" s="216"/>
      <c r="BH703" s="216"/>
    </row>
    <row r="704" spans="1:60" outlineLevel="1">
      <c r="A704" s="238">
        <v>236</v>
      </c>
      <c r="B704" s="227" t="s">
        <v>889</v>
      </c>
      <c r="C704" s="253" t="s">
        <v>890</v>
      </c>
      <c r="D704" s="229" t="s">
        <v>620</v>
      </c>
      <c r="E704" s="262">
        <v>248.53399999999999</v>
      </c>
      <c r="F704" s="235"/>
      <c r="G704" s="240">
        <f>E704*F704</f>
        <v>0</v>
      </c>
      <c r="H704" s="216"/>
      <c r="I704" s="216"/>
      <c r="J704" s="216"/>
      <c r="K704" s="216"/>
      <c r="L704" s="216"/>
      <c r="M704" s="216"/>
      <c r="N704" s="216"/>
      <c r="O704" s="216"/>
      <c r="P704" s="216"/>
      <c r="Q704" s="216"/>
      <c r="R704" s="216"/>
      <c r="S704" s="216"/>
      <c r="T704" s="216"/>
      <c r="U704" s="216"/>
      <c r="V704" s="216"/>
      <c r="W704" s="216"/>
      <c r="X704" s="216"/>
      <c r="Y704" s="216"/>
      <c r="Z704" s="216"/>
      <c r="AA704" s="216"/>
      <c r="AB704" s="216"/>
      <c r="AC704" s="216"/>
      <c r="AD704" s="216"/>
      <c r="AE704" s="216"/>
      <c r="AF704" s="216"/>
      <c r="AG704" s="216"/>
      <c r="AH704" s="216"/>
      <c r="AI704" s="216"/>
      <c r="AJ704" s="216"/>
      <c r="AK704" s="216"/>
      <c r="AL704" s="216"/>
      <c r="AM704" s="216"/>
      <c r="AN704" s="216"/>
      <c r="AO704" s="216"/>
      <c r="AP704" s="216"/>
      <c r="AQ704" s="216"/>
      <c r="AR704" s="216"/>
      <c r="AS704" s="216"/>
      <c r="AT704" s="216"/>
      <c r="AU704" s="216"/>
      <c r="AV704" s="216"/>
      <c r="AW704" s="216"/>
      <c r="AX704" s="216"/>
      <c r="AY704" s="216"/>
      <c r="AZ704" s="216"/>
      <c r="BA704" s="216"/>
      <c r="BB704" s="216"/>
      <c r="BC704" s="216"/>
      <c r="BD704" s="216"/>
      <c r="BE704" s="216"/>
      <c r="BF704" s="216"/>
      <c r="BG704" s="216"/>
      <c r="BH704" s="216"/>
    </row>
    <row r="705" spans="1:60" outlineLevel="1">
      <c r="A705" s="238"/>
      <c r="B705" s="227"/>
      <c r="C705" s="256" t="s">
        <v>891</v>
      </c>
      <c r="D705" s="232"/>
      <c r="E705" s="264">
        <v>248.53</v>
      </c>
      <c r="F705" s="235"/>
      <c r="G705" s="240"/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  <c r="R705" s="216"/>
      <c r="S705" s="216"/>
      <c r="T705" s="216"/>
      <c r="U705" s="216"/>
      <c r="V705" s="216"/>
      <c r="W705" s="216"/>
      <c r="X705" s="216"/>
      <c r="Y705" s="216"/>
      <c r="Z705" s="216"/>
      <c r="AA705" s="216"/>
      <c r="AB705" s="216"/>
      <c r="AC705" s="216"/>
      <c r="AD705" s="216"/>
      <c r="AE705" s="216"/>
      <c r="AF705" s="216"/>
      <c r="AG705" s="216"/>
      <c r="AH705" s="216"/>
      <c r="AI705" s="216"/>
      <c r="AJ705" s="216"/>
      <c r="AK705" s="216"/>
      <c r="AL705" s="216"/>
      <c r="AM705" s="216"/>
      <c r="AN705" s="216"/>
      <c r="AO705" s="216"/>
      <c r="AP705" s="216"/>
      <c r="AQ705" s="216"/>
      <c r="AR705" s="216"/>
      <c r="AS705" s="216"/>
      <c r="AT705" s="216"/>
      <c r="AU705" s="216"/>
      <c r="AV705" s="216"/>
      <c r="AW705" s="216"/>
      <c r="AX705" s="216"/>
      <c r="AY705" s="216"/>
      <c r="AZ705" s="216"/>
      <c r="BA705" s="216"/>
      <c r="BB705" s="216"/>
      <c r="BC705" s="216"/>
      <c r="BD705" s="216"/>
      <c r="BE705" s="216"/>
      <c r="BF705" s="216"/>
      <c r="BG705" s="216"/>
      <c r="BH705" s="216"/>
    </row>
    <row r="706" spans="1:60" outlineLevel="1">
      <c r="A706" s="238">
        <v>237</v>
      </c>
      <c r="B706" s="227" t="s">
        <v>892</v>
      </c>
      <c r="C706" s="253" t="s">
        <v>893</v>
      </c>
      <c r="D706" s="229" t="s">
        <v>145</v>
      </c>
      <c r="E706" s="262">
        <v>154.95699999999999</v>
      </c>
      <c r="F706" s="235"/>
      <c r="G706" s="240">
        <f>E706*F706</f>
        <v>0</v>
      </c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  <c r="R706" s="216"/>
      <c r="S706" s="216"/>
      <c r="T706" s="216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6"/>
      <c r="AU706" s="216"/>
      <c r="AV706" s="216"/>
      <c r="AW706" s="216"/>
      <c r="AX706" s="216"/>
      <c r="AY706" s="216"/>
      <c r="AZ706" s="216"/>
      <c r="BA706" s="216"/>
      <c r="BB706" s="216"/>
      <c r="BC706" s="216"/>
      <c r="BD706" s="216"/>
      <c r="BE706" s="216"/>
      <c r="BF706" s="216"/>
      <c r="BG706" s="216"/>
      <c r="BH706" s="216"/>
    </row>
    <row r="707" spans="1:60" outlineLevel="1">
      <c r="A707" s="238"/>
      <c r="B707" s="227"/>
      <c r="C707" s="256" t="s">
        <v>894</v>
      </c>
      <c r="D707" s="232"/>
      <c r="E707" s="264">
        <v>154.96</v>
      </c>
      <c r="F707" s="235"/>
      <c r="G707" s="240"/>
      <c r="H707" s="216"/>
      <c r="I707" s="216"/>
      <c r="J707" s="216"/>
      <c r="K707" s="216"/>
      <c r="L707" s="216"/>
      <c r="M707" s="216"/>
      <c r="N707" s="216"/>
      <c r="O707" s="216"/>
      <c r="P707" s="216"/>
      <c r="Q707" s="216"/>
      <c r="R707" s="216"/>
      <c r="S707" s="216"/>
      <c r="T707" s="216"/>
      <c r="U707" s="216"/>
      <c r="V707" s="216"/>
      <c r="W707" s="216"/>
      <c r="X707" s="216"/>
      <c r="Y707" s="216"/>
      <c r="Z707" s="216"/>
      <c r="AA707" s="216"/>
      <c r="AB707" s="216"/>
      <c r="AC707" s="216"/>
      <c r="AD707" s="216"/>
      <c r="AE707" s="216"/>
      <c r="AF707" s="216"/>
      <c r="AG707" s="216"/>
      <c r="AH707" s="216"/>
      <c r="AI707" s="216"/>
      <c r="AJ707" s="216"/>
      <c r="AK707" s="216"/>
      <c r="AL707" s="216"/>
      <c r="AM707" s="216"/>
      <c r="AN707" s="216"/>
      <c r="AO707" s="216"/>
      <c r="AP707" s="216"/>
      <c r="AQ707" s="216"/>
      <c r="AR707" s="216"/>
      <c r="AS707" s="216"/>
      <c r="AT707" s="216"/>
      <c r="AU707" s="216"/>
      <c r="AV707" s="216"/>
      <c r="AW707" s="216"/>
      <c r="AX707" s="216"/>
      <c r="AY707" s="216"/>
      <c r="AZ707" s="216"/>
      <c r="BA707" s="216"/>
      <c r="BB707" s="216"/>
      <c r="BC707" s="216"/>
      <c r="BD707" s="216"/>
      <c r="BE707" s="216"/>
      <c r="BF707" s="216"/>
      <c r="BG707" s="216"/>
      <c r="BH707" s="216"/>
    </row>
    <row r="708" spans="1:60" ht="22.5" outlineLevel="1">
      <c r="A708" s="238">
        <v>238</v>
      </c>
      <c r="B708" s="227" t="s">
        <v>895</v>
      </c>
      <c r="C708" s="253" t="s">
        <v>896</v>
      </c>
      <c r="D708" s="229" t="s">
        <v>145</v>
      </c>
      <c r="E708" s="262">
        <v>13.44</v>
      </c>
      <c r="F708" s="235"/>
      <c r="G708" s="240">
        <f>E708*F708</f>
        <v>0</v>
      </c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  <c r="R708" s="216"/>
      <c r="S708" s="216"/>
      <c r="T708" s="216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6"/>
      <c r="AU708" s="216"/>
      <c r="AV708" s="216"/>
      <c r="AW708" s="216"/>
      <c r="AX708" s="216"/>
      <c r="AY708" s="216"/>
      <c r="AZ708" s="216"/>
      <c r="BA708" s="216"/>
      <c r="BB708" s="216"/>
      <c r="BC708" s="216"/>
      <c r="BD708" s="216"/>
      <c r="BE708" s="216"/>
      <c r="BF708" s="216"/>
      <c r="BG708" s="216"/>
      <c r="BH708" s="216"/>
    </row>
    <row r="709" spans="1:60" outlineLevel="1">
      <c r="A709" s="238"/>
      <c r="B709" s="227"/>
      <c r="C709" s="254" t="s">
        <v>897</v>
      </c>
      <c r="D709" s="230"/>
      <c r="E709" s="234"/>
      <c r="F709" s="236"/>
      <c r="G709" s="241"/>
      <c r="H709" s="216"/>
      <c r="I709" s="216"/>
      <c r="J709" s="216"/>
      <c r="K709" s="216"/>
      <c r="L709" s="216"/>
      <c r="M709" s="216"/>
      <c r="N709" s="216"/>
      <c r="O709" s="216"/>
      <c r="P709" s="216"/>
      <c r="Q709" s="216"/>
      <c r="R709" s="216"/>
      <c r="S709" s="216"/>
      <c r="T709" s="216"/>
      <c r="U709" s="216"/>
      <c r="V709" s="216"/>
      <c r="W709" s="216"/>
      <c r="X709" s="216"/>
      <c r="Y709" s="216"/>
      <c r="Z709" s="216"/>
      <c r="AA709" s="216"/>
      <c r="AB709" s="216"/>
      <c r="AC709" s="216"/>
      <c r="AD709" s="216"/>
      <c r="AE709" s="216"/>
      <c r="AF709" s="216"/>
      <c r="AG709" s="216"/>
      <c r="AH709" s="216"/>
      <c r="AI709" s="216"/>
      <c r="AJ709" s="216"/>
      <c r="AK709" s="216"/>
      <c r="AL709" s="216"/>
      <c r="AM709" s="216"/>
      <c r="AN709" s="216"/>
      <c r="AO709" s="216"/>
      <c r="AP709" s="216"/>
      <c r="AQ709" s="216"/>
      <c r="AR709" s="216"/>
      <c r="AS709" s="216"/>
      <c r="AT709" s="216"/>
      <c r="AU709" s="216"/>
      <c r="AV709" s="216"/>
      <c r="AW709" s="216"/>
      <c r="AX709" s="216"/>
      <c r="AY709" s="216"/>
      <c r="AZ709" s="216"/>
      <c r="BA709" s="223" t="str">
        <f>C709</f>
        <v>okolo vybouraných oken a podlah.</v>
      </c>
      <c r="BB709" s="216"/>
      <c r="BC709" s="216"/>
      <c r="BD709" s="216"/>
      <c r="BE709" s="216"/>
      <c r="BF709" s="216"/>
      <c r="BG709" s="216"/>
      <c r="BH709" s="216"/>
    </row>
    <row r="710" spans="1:60" outlineLevel="1">
      <c r="A710" s="238"/>
      <c r="B710" s="227"/>
      <c r="C710" s="256" t="s">
        <v>898</v>
      </c>
      <c r="D710" s="232"/>
      <c r="E710" s="264">
        <v>1.44</v>
      </c>
      <c r="F710" s="235"/>
      <c r="G710" s="240"/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  <c r="R710" s="216"/>
      <c r="S710" s="216"/>
      <c r="T710" s="216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6"/>
      <c r="AU710" s="216"/>
      <c r="AV710" s="216"/>
      <c r="AW710" s="216"/>
      <c r="AX710" s="216"/>
      <c r="AY710" s="216"/>
      <c r="AZ710" s="216"/>
      <c r="BA710" s="216"/>
      <c r="BB710" s="216"/>
      <c r="BC710" s="216"/>
      <c r="BD710" s="216"/>
      <c r="BE710" s="216"/>
      <c r="BF710" s="216"/>
      <c r="BG710" s="216"/>
      <c r="BH710" s="216"/>
    </row>
    <row r="711" spans="1:60" outlineLevel="1">
      <c r="A711" s="238"/>
      <c r="B711" s="227"/>
      <c r="C711" s="256" t="s">
        <v>899</v>
      </c>
      <c r="D711" s="232"/>
      <c r="E711" s="264">
        <v>4.8</v>
      </c>
      <c r="F711" s="235"/>
      <c r="G711" s="240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  <c r="R711" s="216"/>
      <c r="S711" s="216"/>
      <c r="T711" s="216"/>
      <c r="U711" s="216"/>
      <c r="V711" s="216"/>
      <c r="W711" s="216"/>
      <c r="X711" s="216"/>
      <c r="Y711" s="216"/>
      <c r="Z711" s="216"/>
      <c r="AA711" s="216"/>
      <c r="AB711" s="216"/>
      <c r="AC711" s="216"/>
      <c r="AD711" s="216"/>
      <c r="AE711" s="216"/>
      <c r="AF711" s="216"/>
      <c r="AG711" s="216"/>
      <c r="AH711" s="216"/>
      <c r="AI711" s="216"/>
      <c r="AJ711" s="216"/>
      <c r="AK711" s="216"/>
      <c r="AL711" s="216"/>
      <c r="AM711" s="216"/>
      <c r="AN711" s="216"/>
      <c r="AO711" s="216"/>
      <c r="AP711" s="216"/>
      <c r="AQ711" s="216"/>
      <c r="AR711" s="216"/>
      <c r="AS711" s="216"/>
      <c r="AT711" s="216"/>
      <c r="AU711" s="216"/>
      <c r="AV711" s="216"/>
      <c r="AW711" s="216"/>
      <c r="AX711" s="216"/>
      <c r="AY711" s="216"/>
      <c r="AZ711" s="216"/>
      <c r="BA711" s="216"/>
      <c r="BB711" s="216"/>
      <c r="BC711" s="216"/>
      <c r="BD711" s="216"/>
      <c r="BE711" s="216"/>
      <c r="BF711" s="216"/>
      <c r="BG711" s="216"/>
      <c r="BH711" s="216"/>
    </row>
    <row r="712" spans="1:60" outlineLevel="1">
      <c r="A712" s="238"/>
      <c r="B712" s="227"/>
      <c r="C712" s="256" t="s">
        <v>900</v>
      </c>
      <c r="D712" s="232"/>
      <c r="E712" s="264">
        <v>7.2</v>
      </c>
      <c r="F712" s="235"/>
      <c r="G712" s="240"/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  <c r="R712" s="216"/>
      <c r="S712" s="216"/>
      <c r="T712" s="216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6"/>
      <c r="AU712" s="216"/>
      <c r="AV712" s="216"/>
      <c r="AW712" s="216"/>
      <c r="AX712" s="216"/>
      <c r="AY712" s="216"/>
      <c r="AZ712" s="216"/>
      <c r="BA712" s="216"/>
      <c r="BB712" s="216"/>
      <c r="BC712" s="216"/>
      <c r="BD712" s="216"/>
      <c r="BE712" s="216"/>
      <c r="BF712" s="216"/>
      <c r="BG712" s="216"/>
      <c r="BH712" s="216"/>
    </row>
    <row r="713" spans="1:60" ht="22.5" outlineLevel="1">
      <c r="A713" s="238">
        <v>239</v>
      </c>
      <c r="B713" s="227" t="s">
        <v>901</v>
      </c>
      <c r="C713" s="253" t="s">
        <v>902</v>
      </c>
      <c r="D713" s="229" t="s">
        <v>204</v>
      </c>
      <c r="E713" s="262">
        <v>16.19482</v>
      </c>
      <c r="F713" s="235"/>
      <c r="G713" s="240">
        <f>E713*F713</f>
        <v>0</v>
      </c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  <c r="R713" s="216"/>
      <c r="S713" s="216"/>
      <c r="T713" s="216"/>
      <c r="U713" s="216"/>
      <c r="V713" s="216"/>
      <c r="W713" s="216"/>
      <c r="X713" s="216"/>
      <c r="Y713" s="216"/>
      <c r="Z713" s="216"/>
      <c r="AA713" s="216"/>
      <c r="AB713" s="216"/>
      <c r="AC713" s="216"/>
      <c r="AD713" s="216"/>
      <c r="AE713" s="216"/>
      <c r="AF713" s="216"/>
      <c r="AG713" s="216"/>
      <c r="AH713" s="216"/>
      <c r="AI713" s="216"/>
      <c r="AJ713" s="216"/>
      <c r="AK713" s="216"/>
      <c r="AL713" s="216"/>
      <c r="AM713" s="216"/>
      <c r="AN713" s="216"/>
      <c r="AO713" s="216"/>
      <c r="AP713" s="216"/>
      <c r="AQ713" s="216"/>
      <c r="AR713" s="216"/>
      <c r="AS713" s="216"/>
      <c r="AT713" s="216"/>
      <c r="AU713" s="216"/>
      <c r="AV713" s="216"/>
      <c r="AW713" s="216"/>
      <c r="AX713" s="216"/>
      <c r="AY713" s="216"/>
      <c r="AZ713" s="216"/>
      <c r="BA713" s="216"/>
      <c r="BB713" s="216"/>
      <c r="BC713" s="216"/>
      <c r="BD713" s="216"/>
      <c r="BE713" s="216"/>
      <c r="BF713" s="216"/>
      <c r="BG713" s="216"/>
      <c r="BH713" s="216"/>
    </row>
    <row r="714" spans="1:60">
      <c r="A714" s="239" t="s">
        <v>116</v>
      </c>
      <c r="B714" s="228" t="s">
        <v>104</v>
      </c>
      <c r="C714" s="255" t="s">
        <v>105</v>
      </c>
      <c r="D714" s="231"/>
      <c r="E714" s="263"/>
      <c r="F714" s="237">
        <f>SUM(G715:G741)</f>
        <v>0</v>
      </c>
      <c r="G714" s="242"/>
    </row>
    <row r="715" spans="1:60" ht="22.5" outlineLevel="1">
      <c r="A715" s="238">
        <v>240</v>
      </c>
      <c r="B715" s="227" t="s">
        <v>903</v>
      </c>
      <c r="C715" s="253" t="s">
        <v>904</v>
      </c>
      <c r="D715" s="229" t="s">
        <v>145</v>
      </c>
      <c r="E715" s="262">
        <v>523.55999999999995</v>
      </c>
      <c r="F715" s="235"/>
      <c r="G715" s="240">
        <f>E715*F715</f>
        <v>0</v>
      </c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  <c r="R715" s="216"/>
      <c r="S715" s="216"/>
      <c r="T715" s="216"/>
      <c r="U715" s="216"/>
      <c r="V715" s="216"/>
      <c r="W715" s="216"/>
      <c r="X715" s="216"/>
      <c r="Y715" s="216"/>
      <c r="Z715" s="216"/>
      <c r="AA715" s="216"/>
      <c r="AB715" s="216"/>
      <c r="AC715" s="216"/>
      <c r="AD715" s="216"/>
      <c r="AE715" s="216"/>
      <c r="AF715" s="216"/>
      <c r="AG715" s="216"/>
      <c r="AH715" s="216"/>
      <c r="AI715" s="216"/>
      <c r="AJ715" s="216"/>
      <c r="AK715" s="216"/>
      <c r="AL715" s="216"/>
      <c r="AM715" s="216"/>
      <c r="AN715" s="216"/>
      <c r="AO715" s="216"/>
      <c r="AP715" s="216"/>
      <c r="AQ715" s="216"/>
      <c r="AR715" s="216"/>
      <c r="AS715" s="216"/>
      <c r="AT715" s="216"/>
      <c r="AU715" s="216"/>
      <c r="AV715" s="216"/>
      <c r="AW715" s="216"/>
      <c r="AX715" s="216"/>
      <c r="AY715" s="216"/>
      <c r="AZ715" s="216"/>
      <c r="BA715" s="216"/>
      <c r="BB715" s="216"/>
      <c r="BC715" s="216"/>
      <c r="BD715" s="216"/>
      <c r="BE715" s="216"/>
      <c r="BF715" s="216"/>
      <c r="BG715" s="216"/>
      <c r="BH715" s="216"/>
    </row>
    <row r="716" spans="1:60" outlineLevel="1">
      <c r="A716" s="238"/>
      <c r="B716" s="227"/>
      <c r="C716" s="256" t="s">
        <v>905</v>
      </c>
      <c r="D716" s="232"/>
      <c r="E716" s="264">
        <v>142.80000000000001</v>
      </c>
      <c r="F716" s="235"/>
      <c r="G716" s="240"/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  <c r="R716" s="216"/>
      <c r="S716" s="216"/>
      <c r="T716" s="216"/>
      <c r="U716" s="216"/>
      <c r="V716" s="216"/>
      <c r="W716" s="216"/>
      <c r="X716" s="216"/>
      <c r="Y716" s="216"/>
      <c r="Z716" s="216"/>
      <c r="AA716" s="216"/>
      <c r="AB716" s="216"/>
      <c r="AC716" s="216"/>
      <c r="AD716" s="216"/>
      <c r="AE716" s="216"/>
      <c r="AF716" s="216"/>
      <c r="AG716" s="216"/>
      <c r="AH716" s="216"/>
      <c r="AI716" s="216"/>
      <c r="AJ716" s="216"/>
      <c r="AK716" s="216"/>
      <c r="AL716" s="216"/>
      <c r="AM716" s="216"/>
      <c r="AN716" s="216"/>
      <c r="AO716" s="216"/>
      <c r="AP716" s="216"/>
      <c r="AQ716" s="216"/>
      <c r="AR716" s="216"/>
      <c r="AS716" s="216"/>
      <c r="AT716" s="216"/>
      <c r="AU716" s="216"/>
      <c r="AV716" s="216"/>
      <c r="AW716" s="216"/>
      <c r="AX716" s="216"/>
      <c r="AY716" s="216"/>
      <c r="AZ716" s="216"/>
      <c r="BA716" s="216"/>
      <c r="BB716" s="216"/>
      <c r="BC716" s="216"/>
      <c r="BD716" s="216"/>
      <c r="BE716" s="216"/>
      <c r="BF716" s="216"/>
      <c r="BG716" s="216"/>
      <c r="BH716" s="216"/>
    </row>
    <row r="717" spans="1:60" outlineLevel="1">
      <c r="A717" s="238"/>
      <c r="B717" s="227"/>
      <c r="C717" s="256" t="s">
        <v>906</v>
      </c>
      <c r="D717" s="232"/>
      <c r="E717" s="264">
        <v>2</v>
      </c>
      <c r="F717" s="235"/>
      <c r="G717" s="240"/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  <c r="R717" s="216"/>
      <c r="S717" s="216"/>
      <c r="T717" s="216"/>
      <c r="U717" s="216"/>
      <c r="V717" s="216"/>
      <c r="W717" s="216"/>
      <c r="X717" s="216"/>
      <c r="Y717" s="216"/>
      <c r="Z717" s="216"/>
      <c r="AA717" s="216"/>
      <c r="AB717" s="216"/>
      <c r="AC717" s="216"/>
      <c r="AD717" s="216"/>
      <c r="AE717" s="216"/>
      <c r="AF717" s="216"/>
      <c r="AG717" s="216"/>
      <c r="AH717" s="216"/>
      <c r="AI717" s="216"/>
      <c r="AJ717" s="216"/>
      <c r="AK717" s="216"/>
      <c r="AL717" s="216"/>
      <c r="AM717" s="216"/>
      <c r="AN717" s="216"/>
      <c r="AO717" s="216"/>
      <c r="AP717" s="216"/>
      <c r="AQ717" s="216"/>
      <c r="AR717" s="216"/>
      <c r="AS717" s="216"/>
      <c r="AT717" s="216"/>
      <c r="AU717" s="216"/>
      <c r="AV717" s="216"/>
      <c r="AW717" s="216"/>
      <c r="AX717" s="216"/>
      <c r="AY717" s="216"/>
      <c r="AZ717" s="216"/>
      <c r="BA717" s="216"/>
      <c r="BB717" s="216"/>
      <c r="BC717" s="216"/>
      <c r="BD717" s="216"/>
      <c r="BE717" s="216"/>
      <c r="BF717" s="216"/>
      <c r="BG717" s="216"/>
      <c r="BH717" s="216"/>
    </row>
    <row r="718" spans="1:60" outlineLevel="1">
      <c r="A718" s="238"/>
      <c r="B718" s="227"/>
      <c r="C718" s="256" t="s">
        <v>907</v>
      </c>
      <c r="D718" s="232"/>
      <c r="E718" s="264">
        <v>7.35</v>
      </c>
      <c r="F718" s="235"/>
      <c r="G718" s="240"/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  <c r="R718" s="216"/>
      <c r="S718" s="216"/>
      <c r="T718" s="216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6"/>
      <c r="AU718" s="216"/>
      <c r="AV718" s="216"/>
      <c r="AW718" s="216"/>
      <c r="AX718" s="216"/>
      <c r="AY718" s="216"/>
      <c r="AZ718" s="216"/>
      <c r="BA718" s="216"/>
      <c r="BB718" s="216"/>
      <c r="BC718" s="216"/>
      <c r="BD718" s="216"/>
      <c r="BE718" s="216"/>
      <c r="BF718" s="216"/>
      <c r="BG718" s="216"/>
      <c r="BH718" s="216"/>
    </row>
    <row r="719" spans="1:60" outlineLevel="1">
      <c r="A719" s="238"/>
      <c r="B719" s="227"/>
      <c r="C719" s="256" t="s">
        <v>908</v>
      </c>
      <c r="D719" s="232"/>
      <c r="E719" s="264">
        <v>242</v>
      </c>
      <c r="F719" s="235"/>
      <c r="G719" s="240"/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  <c r="R719" s="216"/>
      <c r="S719" s="216"/>
      <c r="T719" s="216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6"/>
      <c r="AU719" s="216"/>
      <c r="AV719" s="216"/>
      <c r="AW719" s="216"/>
      <c r="AX719" s="216"/>
      <c r="AY719" s="216"/>
      <c r="AZ719" s="216"/>
      <c r="BA719" s="216"/>
      <c r="BB719" s="216"/>
      <c r="BC719" s="216"/>
      <c r="BD719" s="216"/>
      <c r="BE719" s="216"/>
      <c r="BF719" s="216"/>
      <c r="BG719" s="216"/>
      <c r="BH719" s="216"/>
    </row>
    <row r="720" spans="1:60" outlineLevel="1">
      <c r="A720" s="238"/>
      <c r="B720" s="227"/>
      <c r="C720" s="256" t="s">
        <v>909</v>
      </c>
      <c r="D720" s="232"/>
      <c r="E720" s="264">
        <v>27.04</v>
      </c>
      <c r="F720" s="235"/>
      <c r="G720" s="240"/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  <c r="R720" s="216"/>
      <c r="S720" s="216"/>
      <c r="T720" s="216"/>
      <c r="U720" s="216"/>
      <c r="V720" s="216"/>
      <c r="W720" s="216"/>
      <c r="X720" s="216"/>
      <c r="Y720" s="216"/>
      <c r="Z720" s="216"/>
      <c r="AA720" s="216"/>
      <c r="AB720" s="216"/>
      <c r="AC720" s="216"/>
      <c r="AD720" s="216"/>
      <c r="AE720" s="216"/>
      <c r="AF720" s="216"/>
      <c r="AG720" s="216"/>
      <c r="AH720" s="216"/>
      <c r="AI720" s="216"/>
      <c r="AJ720" s="216"/>
      <c r="AK720" s="216"/>
      <c r="AL720" s="216"/>
      <c r="AM720" s="216"/>
      <c r="AN720" s="216"/>
      <c r="AO720" s="216"/>
      <c r="AP720" s="216"/>
      <c r="AQ720" s="216"/>
      <c r="AR720" s="216"/>
      <c r="AS720" s="216"/>
      <c r="AT720" s="216"/>
      <c r="AU720" s="216"/>
      <c r="AV720" s="216"/>
      <c r="AW720" s="216"/>
      <c r="AX720" s="216"/>
      <c r="AY720" s="216"/>
      <c r="AZ720" s="216"/>
      <c r="BA720" s="216"/>
      <c r="BB720" s="216"/>
      <c r="BC720" s="216"/>
      <c r="BD720" s="216"/>
      <c r="BE720" s="216"/>
      <c r="BF720" s="216"/>
      <c r="BG720" s="216"/>
      <c r="BH720" s="216"/>
    </row>
    <row r="721" spans="1:60" outlineLevel="1">
      <c r="A721" s="238"/>
      <c r="B721" s="227"/>
      <c r="C721" s="256" t="s">
        <v>910</v>
      </c>
      <c r="D721" s="232"/>
      <c r="E721" s="264">
        <v>7.54</v>
      </c>
      <c r="F721" s="235"/>
      <c r="G721" s="240"/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  <c r="R721" s="216"/>
      <c r="S721" s="216"/>
      <c r="T721" s="216"/>
      <c r="U721" s="216"/>
      <c r="V721" s="216"/>
      <c r="W721" s="216"/>
      <c r="X721" s="216"/>
      <c r="Y721" s="216"/>
      <c r="Z721" s="216"/>
      <c r="AA721" s="216"/>
      <c r="AB721" s="216"/>
      <c r="AC721" s="216"/>
      <c r="AD721" s="216"/>
      <c r="AE721" s="216"/>
      <c r="AF721" s="216"/>
      <c r="AG721" s="216"/>
      <c r="AH721" s="216"/>
      <c r="AI721" s="216"/>
      <c r="AJ721" s="216"/>
      <c r="AK721" s="216"/>
      <c r="AL721" s="216"/>
      <c r="AM721" s="216"/>
      <c r="AN721" s="216"/>
      <c r="AO721" s="216"/>
      <c r="AP721" s="216"/>
      <c r="AQ721" s="216"/>
      <c r="AR721" s="216"/>
      <c r="AS721" s="216"/>
      <c r="AT721" s="216"/>
      <c r="AU721" s="216"/>
      <c r="AV721" s="216"/>
      <c r="AW721" s="216"/>
      <c r="AX721" s="216"/>
      <c r="AY721" s="216"/>
      <c r="AZ721" s="216"/>
      <c r="BA721" s="216"/>
      <c r="BB721" s="216"/>
      <c r="BC721" s="216"/>
      <c r="BD721" s="216"/>
      <c r="BE721" s="216"/>
      <c r="BF721" s="216"/>
      <c r="BG721" s="216"/>
      <c r="BH721" s="216"/>
    </row>
    <row r="722" spans="1:60" outlineLevel="1">
      <c r="A722" s="238"/>
      <c r="B722" s="227"/>
      <c r="C722" s="256" t="s">
        <v>911</v>
      </c>
      <c r="D722" s="232"/>
      <c r="E722" s="264">
        <v>35.19</v>
      </c>
      <c r="F722" s="235"/>
      <c r="G722" s="240"/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  <c r="R722" s="216"/>
      <c r="S722" s="216"/>
      <c r="T722" s="216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6"/>
      <c r="AU722" s="216"/>
      <c r="AV722" s="216"/>
      <c r="AW722" s="216"/>
      <c r="AX722" s="216"/>
      <c r="AY722" s="216"/>
      <c r="AZ722" s="216"/>
      <c r="BA722" s="216"/>
      <c r="BB722" s="216"/>
      <c r="BC722" s="216"/>
      <c r="BD722" s="216"/>
      <c r="BE722" s="216"/>
      <c r="BF722" s="216"/>
      <c r="BG722" s="216"/>
      <c r="BH722" s="216"/>
    </row>
    <row r="723" spans="1:60" outlineLevel="1">
      <c r="A723" s="238"/>
      <c r="B723" s="227"/>
      <c r="C723" s="256" t="s">
        <v>912</v>
      </c>
      <c r="D723" s="232"/>
      <c r="E723" s="264">
        <v>45.6</v>
      </c>
      <c r="F723" s="235"/>
      <c r="G723" s="240"/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  <c r="R723" s="216"/>
      <c r="S723" s="216"/>
      <c r="T723" s="216"/>
      <c r="U723" s="216"/>
      <c r="V723" s="216"/>
      <c r="W723" s="216"/>
      <c r="X723" s="216"/>
      <c r="Y723" s="216"/>
      <c r="Z723" s="216"/>
      <c r="AA723" s="216"/>
      <c r="AB723" s="216"/>
      <c r="AC723" s="216"/>
      <c r="AD723" s="216"/>
      <c r="AE723" s="216"/>
      <c r="AF723" s="216"/>
      <c r="AG723" s="216"/>
      <c r="AH723" s="216"/>
      <c r="AI723" s="216"/>
      <c r="AJ723" s="216"/>
      <c r="AK723" s="216"/>
      <c r="AL723" s="216"/>
      <c r="AM723" s="216"/>
      <c r="AN723" s="216"/>
      <c r="AO723" s="216"/>
      <c r="AP723" s="216"/>
      <c r="AQ723" s="216"/>
      <c r="AR723" s="216"/>
      <c r="AS723" s="216"/>
      <c r="AT723" s="216"/>
      <c r="AU723" s="216"/>
      <c r="AV723" s="216"/>
      <c r="AW723" s="216"/>
      <c r="AX723" s="216"/>
      <c r="AY723" s="216"/>
      <c r="AZ723" s="216"/>
      <c r="BA723" s="216"/>
      <c r="BB723" s="216"/>
      <c r="BC723" s="216"/>
      <c r="BD723" s="216"/>
      <c r="BE723" s="216"/>
      <c r="BF723" s="216"/>
      <c r="BG723" s="216"/>
      <c r="BH723" s="216"/>
    </row>
    <row r="724" spans="1:60" outlineLevel="1">
      <c r="A724" s="238"/>
      <c r="B724" s="227"/>
      <c r="C724" s="256" t="s">
        <v>913</v>
      </c>
      <c r="D724" s="232"/>
      <c r="E724" s="264">
        <v>1.08</v>
      </c>
      <c r="F724" s="235"/>
      <c r="G724" s="240"/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  <c r="R724" s="216"/>
      <c r="S724" s="216"/>
      <c r="T724" s="216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6"/>
      <c r="AU724" s="216"/>
      <c r="AV724" s="216"/>
      <c r="AW724" s="216"/>
      <c r="AX724" s="216"/>
      <c r="AY724" s="216"/>
      <c r="AZ724" s="216"/>
      <c r="BA724" s="216"/>
      <c r="BB724" s="216"/>
      <c r="BC724" s="216"/>
      <c r="BD724" s="216"/>
      <c r="BE724" s="216"/>
      <c r="BF724" s="216"/>
      <c r="BG724" s="216"/>
      <c r="BH724" s="216"/>
    </row>
    <row r="725" spans="1:60" outlineLevel="1">
      <c r="A725" s="238"/>
      <c r="B725" s="227"/>
      <c r="C725" s="256" t="s">
        <v>914</v>
      </c>
      <c r="D725" s="232"/>
      <c r="E725" s="264">
        <v>12.96</v>
      </c>
      <c r="F725" s="235"/>
      <c r="G725" s="240"/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  <c r="R725" s="216"/>
      <c r="S725" s="216"/>
      <c r="T725" s="216"/>
      <c r="U725" s="216"/>
      <c r="V725" s="216"/>
      <c r="W725" s="216"/>
      <c r="X725" s="216"/>
      <c r="Y725" s="216"/>
      <c r="Z725" s="216"/>
      <c r="AA725" s="216"/>
      <c r="AB725" s="216"/>
      <c r="AC725" s="216"/>
      <c r="AD725" s="216"/>
      <c r="AE725" s="216"/>
      <c r="AF725" s="216"/>
      <c r="AG725" s="216"/>
      <c r="AH725" s="216"/>
      <c r="AI725" s="216"/>
      <c r="AJ725" s="216"/>
      <c r="AK725" s="216"/>
      <c r="AL725" s="216"/>
      <c r="AM725" s="216"/>
      <c r="AN725" s="216"/>
      <c r="AO725" s="216"/>
      <c r="AP725" s="216"/>
      <c r="AQ725" s="216"/>
      <c r="AR725" s="216"/>
      <c r="AS725" s="216"/>
      <c r="AT725" s="216"/>
      <c r="AU725" s="216"/>
      <c r="AV725" s="216"/>
      <c r="AW725" s="216"/>
      <c r="AX725" s="216"/>
      <c r="AY725" s="216"/>
      <c r="AZ725" s="216"/>
      <c r="BA725" s="216"/>
      <c r="BB725" s="216"/>
      <c r="BC725" s="216"/>
      <c r="BD725" s="216"/>
      <c r="BE725" s="216"/>
      <c r="BF725" s="216"/>
      <c r="BG725" s="216"/>
      <c r="BH725" s="216"/>
    </row>
    <row r="726" spans="1:60" ht="22.5" outlineLevel="1">
      <c r="A726" s="238">
        <v>241</v>
      </c>
      <c r="B726" s="227" t="s">
        <v>915</v>
      </c>
      <c r="C726" s="253" t="s">
        <v>916</v>
      </c>
      <c r="D726" s="229" t="s">
        <v>145</v>
      </c>
      <c r="E726" s="262">
        <v>593.33500000000004</v>
      </c>
      <c r="F726" s="235"/>
      <c r="G726" s="240">
        <f>E726*F726</f>
        <v>0</v>
      </c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  <c r="R726" s="216"/>
      <c r="S726" s="216"/>
      <c r="T726" s="216"/>
      <c r="U726" s="216"/>
      <c r="V726" s="216"/>
      <c r="W726" s="216"/>
      <c r="X726" s="216"/>
      <c r="Y726" s="216"/>
      <c r="Z726" s="216"/>
      <c r="AA726" s="216"/>
      <c r="AB726" s="216"/>
      <c r="AC726" s="216"/>
      <c r="AD726" s="216"/>
      <c r="AE726" s="216"/>
      <c r="AF726" s="216"/>
      <c r="AG726" s="216"/>
      <c r="AH726" s="216"/>
      <c r="AI726" s="216"/>
      <c r="AJ726" s="216"/>
      <c r="AK726" s="216"/>
      <c r="AL726" s="216"/>
      <c r="AM726" s="216"/>
      <c r="AN726" s="216"/>
      <c r="AO726" s="216"/>
      <c r="AP726" s="216"/>
      <c r="AQ726" s="216"/>
      <c r="AR726" s="216"/>
      <c r="AS726" s="216"/>
      <c r="AT726" s="216"/>
      <c r="AU726" s="216"/>
      <c r="AV726" s="216"/>
      <c r="AW726" s="216"/>
      <c r="AX726" s="216"/>
      <c r="AY726" s="216"/>
      <c r="AZ726" s="216"/>
      <c r="BA726" s="216"/>
      <c r="BB726" s="216"/>
      <c r="BC726" s="216"/>
      <c r="BD726" s="216"/>
      <c r="BE726" s="216"/>
      <c r="BF726" s="216"/>
      <c r="BG726" s="216"/>
      <c r="BH726" s="216"/>
    </row>
    <row r="727" spans="1:60" outlineLevel="1">
      <c r="A727" s="238"/>
      <c r="B727" s="227"/>
      <c r="C727" s="256" t="s">
        <v>905</v>
      </c>
      <c r="D727" s="232"/>
      <c r="E727" s="264">
        <v>142.80000000000001</v>
      </c>
      <c r="F727" s="235"/>
      <c r="G727" s="240"/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  <c r="R727" s="216"/>
      <c r="S727" s="216"/>
      <c r="T727" s="216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6"/>
      <c r="AU727" s="216"/>
      <c r="AV727" s="216"/>
      <c r="AW727" s="216"/>
      <c r="AX727" s="216"/>
      <c r="AY727" s="216"/>
      <c r="AZ727" s="216"/>
      <c r="BA727" s="216"/>
      <c r="BB727" s="216"/>
      <c r="BC727" s="216"/>
      <c r="BD727" s="216"/>
      <c r="BE727" s="216"/>
      <c r="BF727" s="216"/>
      <c r="BG727" s="216"/>
      <c r="BH727" s="216"/>
    </row>
    <row r="728" spans="1:60" outlineLevel="1">
      <c r="A728" s="238"/>
      <c r="B728" s="227"/>
      <c r="C728" s="256" t="s">
        <v>906</v>
      </c>
      <c r="D728" s="232"/>
      <c r="E728" s="264">
        <v>2</v>
      </c>
      <c r="F728" s="235"/>
      <c r="G728" s="240"/>
      <c r="H728" s="216"/>
      <c r="I728" s="216"/>
      <c r="J728" s="216"/>
      <c r="K728" s="216"/>
      <c r="L728" s="216"/>
      <c r="M728" s="216"/>
      <c r="N728" s="216"/>
      <c r="O728" s="216"/>
      <c r="P728" s="216"/>
      <c r="Q728" s="216"/>
      <c r="R728" s="216"/>
      <c r="S728" s="216"/>
      <c r="T728" s="216"/>
      <c r="U728" s="216"/>
      <c r="V728" s="216"/>
      <c r="W728" s="216"/>
      <c r="X728" s="216"/>
      <c r="Y728" s="216"/>
      <c r="Z728" s="216"/>
      <c r="AA728" s="216"/>
      <c r="AB728" s="216"/>
      <c r="AC728" s="216"/>
      <c r="AD728" s="216"/>
      <c r="AE728" s="216"/>
      <c r="AF728" s="216"/>
      <c r="AG728" s="216"/>
      <c r="AH728" s="216"/>
      <c r="AI728" s="216"/>
      <c r="AJ728" s="216"/>
      <c r="AK728" s="216"/>
      <c r="AL728" s="216"/>
      <c r="AM728" s="216"/>
      <c r="AN728" s="216"/>
      <c r="AO728" s="216"/>
      <c r="AP728" s="216"/>
      <c r="AQ728" s="216"/>
      <c r="AR728" s="216"/>
      <c r="AS728" s="216"/>
      <c r="AT728" s="216"/>
      <c r="AU728" s="216"/>
      <c r="AV728" s="216"/>
      <c r="AW728" s="216"/>
      <c r="AX728" s="216"/>
      <c r="AY728" s="216"/>
      <c r="AZ728" s="216"/>
      <c r="BA728" s="216"/>
      <c r="BB728" s="216"/>
      <c r="BC728" s="216"/>
      <c r="BD728" s="216"/>
      <c r="BE728" s="216"/>
      <c r="BF728" s="216"/>
      <c r="BG728" s="216"/>
      <c r="BH728" s="216"/>
    </row>
    <row r="729" spans="1:60" outlineLevel="1">
      <c r="A729" s="238"/>
      <c r="B729" s="227"/>
      <c r="C729" s="256" t="s">
        <v>907</v>
      </c>
      <c r="D729" s="232"/>
      <c r="E729" s="264">
        <v>7.35</v>
      </c>
      <c r="F729" s="235"/>
      <c r="G729" s="240"/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  <c r="R729" s="216"/>
      <c r="S729" s="216"/>
      <c r="T729" s="216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6"/>
      <c r="AU729" s="216"/>
      <c r="AV729" s="216"/>
      <c r="AW729" s="216"/>
      <c r="AX729" s="216"/>
      <c r="AY729" s="216"/>
      <c r="AZ729" s="216"/>
      <c r="BA729" s="216"/>
      <c r="BB729" s="216"/>
      <c r="BC729" s="216"/>
      <c r="BD729" s="216"/>
      <c r="BE729" s="216"/>
      <c r="BF729" s="216"/>
      <c r="BG729" s="216"/>
      <c r="BH729" s="216"/>
    </row>
    <row r="730" spans="1:60" outlineLevel="1">
      <c r="A730" s="238"/>
      <c r="B730" s="227"/>
      <c r="C730" s="256" t="s">
        <v>908</v>
      </c>
      <c r="D730" s="232"/>
      <c r="E730" s="264">
        <v>242</v>
      </c>
      <c r="F730" s="235"/>
      <c r="G730" s="240"/>
      <c r="H730" s="216"/>
      <c r="I730" s="216"/>
      <c r="J730" s="216"/>
      <c r="K730" s="216"/>
      <c r="L730" s="216"/>
      <c r="M730" s="216"/>
      <c r="N730" s="216"/>
      <c r="O730" s="216"/>
      <c r="P730" s="216"/>
      <c r="Q730" s="216"/>
      <c r="R730" s="216"/>
      <c r="S730" s="216"/>
      <c r="T730" s="216"/>
      <c r="U730" s="216"/>
      <c r="V730" s="216"/>
      <c r="W730" s="216"/>
      <c r="X730" s="216"/>
      <c r="Y730" s="216"/>
      <c r="Z730" s="216"/>
      <c r="AA730" s="216"/>
      <c r="AB730" s="216"/>
      <c r="AC730" s="216"/>
      <c r="AD730" s="216"/>
      <c r="AE730" s="216"/>
      <c r="AF730" s="216"/>
      <c r="AG730" s="216"/>
      <c r="AH730" s="216"/>
      <c r="AI730" s="216"/>
      <c r="AJ730" s="216"/>
      <c r="AK730" s="216"/>
      <c r="AL730" s="216"/>
      <c r="AM730" s="216"/>
      <c r="AN730" s="216"/>
      <c r="AO730" s="216"/>
      <c r="AP730" s="216"/>
      <c r="AQ730" s="216"/>
      <c r="AR730" s="216"/>
      <c r="AS730" s="216"/>
      <c r="AT730" s="216"/>
      <c r="AU730" s="216"/>
      <c r="AV730" s="216"/>
      <c r="AW730" s="216"/>
      <c r="AX730" s="216"/>
      <c r="AY730" s="216"/>
      <c r="AZ730" s="216"/>
      <c r="BA730" s="216"/>
      <c r="BB730" s="216"/>
      <c r="BC730" s="216"/>
      <c r="BD730" s="216"/>
      <c r="BE730" s="216"/>
      <c r="BF730" s="216"/>
      <c r="BG730" s="216"/>
      <c r="BH730" s="216"/>
    </row>
    <row r="731" spans="1:60" outlineLevel="1">
      <c r="A731" s="238"/>
      <c r="B731" s="227"/>
      <c r="C731" s="256" t="s">
        <v>909</v>
      </c>
      <c r="D731" s="232"/>
      <c r="E731" s="264">
        <v>27.04</v>
      </c>
      <c r="F731" s="235"/>
      <c r="G731" s="240"/>
      <c r="H731" s="216"/>
      <c r="I731" s="216"/>
      <c r="J731" s="216"/>
      <c r="K731" s="216"/>
      <c r="L731" s="216"/>
      <c r="M731" s="216"/>
      <c r="N731" s="216"/>
      <c r="O731" s="216"/>
      <c r="P731" s="216"/>
      <c r="Q731" s="216"/>
      <c r="R731" s="216"/>
      <c r="S731" s="216"/>
      <c r="T731" s="216"/>
      <c r="U731" s="216"/>
      <c r="V731" s="216"/>
      <c r="W731" s="216"/>
      <c r="X731" s="216"/>
      <c r="Y731" s="216"/>
      <c r="Z731" s="216"/>
      <c r="AA731" s="216"/>
      <c r="AB731" s="216"/>
      <c r="AC731" s="216"/>
      <c r="AD731" s="216"/>
      <c r="AE731" s="216"/>
      <c r="AF731" s="216"/>
      <c r="AG731" s="216"/>
      <c r="AH731" s="216"/>
      <c r="AI731" s="216"/>
      <c r="AJ731" s="216"/>
      <c r="AK731" s="216"/>
      <c r="AL731" s="216"/>
      <c r="AM731" s="216"/>
      <c r="AN731" s="216"/>
      <c r="AO731" s="216"/>
      <c r="AP731" s="216"/>
      <c r="AQ731" s="216"/>
      <c r="AR731" s="216"/>
      <c r="AS731" s="216"/>
      <c r="AT731" s="216"/>
      <c r="AU731" s="216"/>
      <c r="AV731" s="216"/>
      <c r="AW731" s="216"/>
      <c r="AX731" s="216"/>
      <c r="AY731" s="216"/>
      <c r="AZ731" s="216"/>
      <c r="BA731" s="216"/>
      <c r="BB731" s="216"/>
      <c r="BC731" s="216"/>
      <c r="BD731" s="216"/>
      <c r="BE731" s="216"/>
      <c r="BF731" s="216"/>
      <c r="BG731" s="216"/>
      <c r="BH731" s="216"/>
    </row>
    <row r="732" spans="1:60" outlineLevel="1">
      <c r="A732" s="238"/>
      <c r="B732" s="227"/>
      <c r="C732" s="256" t="s">
        <v>910</v>
      </c>
      <c r="D732" s="232"/>
      <c r="E732" s="264">
        <v>7.54</v>
      </c>
      <c r="F732" s="235"/>
      <c r="G732" s="240"/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  <c r="R732" s="216"/>
      <c r="S732" s="216"/>
      <c r="T732" s="216"/>
      <c r="U732" s="216"/>
      <c r="V732" s="216"/>
      <c r="W732" s="216"/>
      <c r="X732" s="216"/>
      <c r="Y732" s="216"/>
      <c r="Z732" s="216"/>
      <c r="AA732" s="216"/>
      <c r="AB732" s="216"/>
      <c r="AC732" s="216"/>
      <c r="AD732" s="216"/>
      <c r="AE732" s="216"/>
      <c r="AF732" s="216"/>
      <c r="AG732" s="216"/>
      <c r="AH732" s="216"/>
      <c r="AI732" s="216"/>
      <c r="AJ732" s="216"/>
      <c r="AK732" s="216"/>
      <c r="AL732" s="216"/>
      <c r="AM732" s="216"/>
      <c r="AN732" s="216"/>
      <c r="AO732" s="216"/>
      <c r="AP732" s="216"/>
      <c r="AQ732" s="216"/>
      <c r="AR732" s="216"/>
      <c r="AS732" s="216"/>
      <c r="AT732" s="216"/>
      <c r="AU732" s="216"/>
      <c r="AV732" s="216"/>
      <c r="AW732" s="216"/>
      <c r="AX732" s="216"/>
      <c r="AY732" s="216"/>
      <c r="AZ732" s="216"/>
      <c r="BA732" s="216"/>
      <c r="BB732" s="216"/>
      <c r="BC732" s="216"/>
      <c r="BD732" s="216"/>
      <c r="BE732" s="216"/>
      <c r="BF732" s="216"/>
      <c r="BG732" s="216"/>
      <c r="BH732" s="216"/>
    </row>
    <row r="733" spans="1:60" outlineLevel="1">
      <c r="A733" s="238"/>
      <c r="B733" s="227"/>
      <c r="C733" s="256" t="s">
        <v>911</v>
      </c>
      <c r="D733" s="232"/>
      <c r="E733" s="264">
        <v>35.19</v>
      </c>
      <c r="F733" s="235"/>
      <c r="G733" s="240"/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  <c r="R733" s="216"/>
      <c r="S733" s="216"/>
      <c r="T733" s="216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6"/>
      <c r="AU733" s="216"/>
      <c r="AV733" s="216"/>
      <c r="AW733" s="216"/>
      <c r="AX733" s="216"/>
      <c r="AY733" s="216"/>
      <c r="AZ733" s="216"/>
      <c r="BA733" s="216"/>
      <c r="BB733" s="216"/>
      <c r="BC733" s="216"/>
      <c r="BD733" s="216"/>
      <c r="BE733" s="216"/>
      <c r="BF733" s="216"/>
      <c r="BG733" s="216"/>
      <c r="BH733" s="216"/>
    </row>
    <row r="734" spans="1:60" outlineLevel="1">
      <c r="A734" s="238"/>
      <c r="B734" s="227"/>
      <c r="C734" s="256" t="s">
        <v>912</v>
      </c>
      <c r="D734" s="232"/>
      <c r="E734" s="264">
        <v>45.6</v>
      </c>
      <c r="F734" s="235"/>
      <c r="G734" s="240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  <c r="R734" s="216"/>
      <c r="S734" s="216"/>
      <c r="T734" s="216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6"/>
      <c r="AU734" s="216"/>
      <c r="AV734" s="216"/>
      <c r="AW734" s="216"/>
      <c r="AX734" s="216"/>
      <c r="AY734" s="216"/>
      <c r="AZ734" s="216"/>
      <c r="BA734" s="216"/>
      <c r="BB734" s="216"/>
      <c r="BC734" s="216"/>
      <c r="BD734" s="216"/>
      <c r="BE734" s="216"/>
      <c r="BF734" s="216"/>
      <c r="BG734" s="216"/>
      <c r="BH734" s="216"/>
    </row>
    <row r="735" spans="1:60" outlineLevel="1">
      <c r="A735" s="238"/>
      <c r="B735" s="227"/>
      <c r="C735" s="256" t="s">
        <v>913</v>
      </c>
      <c r="D735" s="232"/>
      <c r="E735" s="264">
        <v>1.08</v>
      </c>
      <c r="F735" s="235"/>
      <c r="G735" s="240"/>
      <c r="H735" s="216"/>
      <c r="I735" s="216"/>
      <c r="J735" s="216"/>
      <c r="K735" s="216"/>
      <c r="L735" s="216"/>
      <c r="M735" s="216"/>
      <c r="N735" s="216"/>
      <c r="O735" s="216"/>
      <c r="P735" s="216"/>
      <c r="Q735" s="216"/>
      <c r="R735" s="216"/>
      <c r="S735" s="216"/>
      <c r="T735" s="216"/>
      <c r="U735" s="216"/>
      <c r="V735" s="216"/>
      <c r="W735" s="216"/>
      <c r="X735" s="216"/>
      <c r="Y735" s="216"/>
      <c r="Z735" s="216"/>
      <c r="AA735" s="216"/>
      <c r="AB735" s="216"/>
      <c r="AC735" s="216"/>
      <c r="AD735" s="216"/>
      <c r="AE735" s="216"/>
      <c r="AF735" s="216"/>
      <c r="AG735" s="216"/>
      <c r="AH735" s="216"/>
      <c r="AI735" s="216"/>
      <c r="AJ735" s="216"/>
      <c r="AK735" s="216"/>
      <c r="AL735" s="216"/>
      <c r="AM735" s="216"/>
      <c r="AN735" s="216"/>
      <c r="AO735" s="216"/>
      <c r="AP735" s="216"/>
      <c r="AQ735" s="216"/>
      <c r="AR735" s="216"/>
      <c r="AS735" s="216"/>
      <c r="AT735" s="216"/>
      <c r="AU735" s="216"/>
      <c r="AV735" s="216"/>
      <c r="AW735" s="216"/>
      <c r="AX735" s="216"/>
      <c r="AY735" s="216"/>
      <c r="AZ735" s="216"/>
      <c r="BA735" s="216"/>
      <c r="BB735" s="216"/>
      <c r="BC735" s="216"/>
      <c r="BD735" s="216"/>
      <c r="BE735" s="216"/>
      <c r="BF735" s="216"/>
      <c r="BG735" s="216"/>
      <c r="BH735" s="216"/>
    </row>
    <row r="736" spans="1:60" outlineLevel="1">
      <c r="A736" s="238"/>
      <c r="B736" s="227"/>
      <c r="C736" s="256" t="s">
        <v>914</v>
      </c>
      <c r="D736" s="232"/>
      <c r="E736" s="264">
        <v>12.96</v>
      </c>
      <c r="F736" s="235"/>
      <c r="G736" s="240"/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  <c r="R736" s="216"/>
      <c r="S736" s="216"/>
      <c r="T736" s="216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6"/>
      <c r="AU736" s="216"/>
      <c r="AV736" s="216"/>
      <c r="AW736" s="216"/>
      <c r="AX736" s="216"/>
      <c r="AY736" s="216"/>
      <c r="AZ736" s="216"/>
      <c r="BA736" s="216"/>
      <c r="BB736" s="216"/>
      <c r="BC736" s="216"/>
      <c r="BD736" s="216"/>
      <c r="BE736" s="216"/>
      <c r="BF736" s="216"/>
      <c r="BG736" s="216"/>
      <c r="BH736" s="216"/>
    </row>
    <row r="737" spans="1:60" outlineLevel="1">
      <c r="A737" s="238"/>
      <c r="B737" s="227"/>
      <c r="C737" s="256" t="s">
        <v>917</v>
      </c>
      <c r="D737" s="232"/>
      <c r="E737" s="264">
        <v>69.775000000000006</v>
      </c>
      <c r="F737" s="235"/>
      <c r="G737" s="240"/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  <c r="R737" s="216"/>
      <c r="S737" s="216"/>
      <c r="T737" s="216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6"/>
      <c r="AU737" s="216"/>
      <c r="AV737" s="216"/>
      <c r="AW737" s="216"/>
      <c r="AX737" s="216"/>
      <c r="AY737" s="216"/>
      <c r="AZ737" s="216"/>
      <c r="BA737" s="216"/>
      <c r="BB737" s="216"/>
      <c r="BC737" s="216"/>
      <c r="BD737" s="216"/>
      <c r="BE737" s="216"/>
      <c r="BF737" s="216"/>
      <c r="BG737" s="216"/>
      <c r="BH737" s="216"/>
    </row>
    <row r="738" spans="1:60" ht="22.5" outlineLevel="1">
      <c r="A738" s="238">
        <v>242</v>
      </c>
      <c r="B738" s="227" t="s">
        <v>918</v>
      </c>
      <c r="C738" s="253" t="s">
        <v>919</v>
      </c>
      <c r="D738" s="229" t="s">
        <v>145</v>
      </c>
      <c r="E738" s="262">
        <v>523.55999999999995</v>
      </c>
      <c r="F738" s="235"/>
      <c r="G738" s="240">
        <f>E738*F738</f>
        <v>0</v>
      </c>
      <c r="H738" s="216"/>
      <c r="I738" s="216"/>
      <c r="J738" s="216"/>
      <c r="K738" s="216"/>
      <c r="L738" s="216"/>
      <c r="M738" s="216"/>
      <c r="N738" s="216"/>
      <c r="O738" s="216"/>
      <c r="P738" s="216"/>
      <c r="Q738" s="216"/>
      <c r="R738" s="216"/>
      <c r="S738" s="216"/>
      <c r="T738" s="216"/>
      <c r="U738" s="216"/>
      <c r="V738" s="216"/>
      <c r="W738" s="216"/>
      <c r="X738" s="216"/>
      <c r="Y738" s="216"/>
      <c r="Z738" s="216"/>
      <c r="AA738" s="216"/>
      <c r="AB738" s="216"/>
      <c r="AC738" s="216"/>
      <c r="AD738" s="216"/>
      <c r="AE738" s="216"/>
      <c r="AF738" s="216"/>
      <c r="AG738" s="216"/>
      <c r="AH738" s="216"/>
      <c r="AI738" s="216"/>
      <c r="AJ738" s="216"/>
      <c r="AK738" s="216"/>
      <c r="AL738" s="216"/>
      <c r="AM738" s="216"/>
      <c r="AN738" s="216"/>
      <c r="AO738" s="216"/>
      <c r="AP738" s="216"/>
      <c r="AQ738" s="216"/>
      <c r="AR738" s="216"/>
      <c r="AS738" s="216"/>
      <c r="AT738" s="216"/>
      <c r="AU738" s="216"/>
      <c r="AV738" s="216"/>
      <c r="AW738" s="216"/>
      <c r="AX738" s="216"/>
      <c r="AY738" s="216"/>
      <c r="AZ738" s="216"/>
      <c r="BA738" s="216"/>
      <c r="BB738" s="216"/>
      <c r="BC738" s="216"/>
      <c r="BD738" s="216"/>
      <c r="BE738" s="216"/>
      <c r="BF738" s="216"/>
      <c r="BG738" s="216"/>
      <c r="BH738" s="216"/>
    </row>
    <row r="739" spans="1:60" outlineLevel="1">
      <c r="A739" s="238">
        <v>243</v>
      </c>
      <c r="B739" s="227" t="s">
        <v>920</v>
      </c>
      <c r="C739" s="253" t="s">
        <v>921</v>
      </c>
      <c r="D739" s="229" t="s">
        <v>145</v>
      </c>
      <c r="E739" s="262">
        <v>350.42500000000001</v>
      </c>
      <c r="F739" s="235"/>
      <c r="G739" s="240">
        <f>E739*F739</f>
        <v>0</v>
      </c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  <c r="R739" s="216"/>
      <c r="S739" s="216"/>
      <c r="T739" s="216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6"/>
      <c r="AU739" s="216"/>
      <c r="AV739" s="216"/>
      <c r="AW739" s="216"/>
      <c r="AX739" s="216"/>
      <c r="AY739" s="216"/>
      <c r="AZ739" s="216"/>
      <c r="BA739" s="216"/>
      <c r="BB739" s="216"/>
      <c r="BC739" s="216"/>
      <c r="BD739" s="216"/>
      <c r="BE739" s="216"/>
      <c r="BF739" s="216"/>
      <c r="BG739" s="216"/>
      <c r="BH739" s="216"/>
    </row>
    <row r="740" spans="1:60" outlineLevel="1">
      <c r="A740" s="238"/>
      <c r="B740" s="227"/>
      <c r="C740" s="256" t="s">
        <v>922</v>
      </c>
      <c r="D740" s="232"/>
      <c r="E740" s="264">
        <v>294.64999999999998</v>
      </c>
      <c r="F740" s="235"/>
      <c r="G740" s="240"/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  <c r="R740" s="216"/>
      <c r="S740" s="216"/>
      <c r="T740" s="216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6"/>
      <c r="AU740" s="216"/>
      <c r="AV740" s="216"/>
      <c r="AW740" s="216"/>
      <c r="AX740" s="216"/>
      <c r="AY740" s="216"/>
      <c r="AZ740" s="216"/>
      <c r="BA740" s="216"/>
      <c r="BB740" s="216"/>
      <c r="BC740" s="216"/>
      <c r="BD740" s="216"/>
      <c r="BE740" s="216"/>
      <c r="BF740" s="216"/>
      <c r="BG740" s="216"/>
      <c r="BH740" s="216"/>
    </row>
    <row r="741" spans="1:60" outlineLevel="1">
      <c r="A741" s="238"/>
      <c r="B741" s="227"/>
      <c r="C741" s="256" t="s">
        <v>923</v>
      </c>
      <c r="D741" s="232"/>
      <c r="E741" s="264">
        <v>55.77</v>
      </c>
      <c r="F741" s="235"/>
      <c r="G741" s="240"/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  <c r="R741" s="216"/>
      <c r="S741" s="216"/>
      <c r="T741" s="216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6"/>
      <c r="AU741" s="216"/>
      <c r="AV741" s="216"/>
      <c r="AW741" s="216"/>
      <c r="AX741" s="216"/>
      <c r="AY741" s="216"/>
      <c r="AZ741" s="216"/>
      <c r="BA741" s="216"/>
      <c r="BB741" s="216"/>
      <c r="BC741" s="216"/>
      <c r="BD741" s="216"/>
      <c r="BE741" s="216"/>
      <c r="BF741" s="216"/>
      <c r="BG741" s="216"/>
      <c r="BH741" s="216"/>
    </row>
    <row r="742" spans="1:60">
      <c r="A742" s="239" t="s">
        <v>116</v>
      </c>
      <c r="B742" s="228" t="s">
        <v>106</v>
      </c>
      <c r="C742" s="255" t="s">
        <v>107</v>
      </c>
      <c r="D742" s="231"/>
      <c r="E742" s="263"/>
      <c r="F742" s="237">
        <f>SUM(G743:G744)</f>
        <v>0</v>
      </c>
      <c r="G742" s="242"/>
    </row>
    <row r="743" spans="1:60" ht="22.5" outlineLevel="1">
      <c r="A743" s="238">
        <v>244</v>
      </c>
      <c r="B743" s="227" t="s">
        <v>924</v>
      </c>
      <c r="C743" s="253" t="s">
        <v>925</v>
      </c>
      <c r="D743" s="229" t="s">
        <v>145</v>
      </c>
      <c r="E743" s="262">
        <v>2660</v>
      </c>
      <c r="F743" s="235"/>
      <c r="G743" s="240">
        <f>E743*F743</f>
        <v>0</v>
      </c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  <c r="R743" s="216"/>
      <c r="S743" s="216"/>
      <c r="T743" s="216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6"/>
      <c r="AU743" s="216"/>
      <c r="AV743" s="216"/>
      <c r="AW743" s="216"/>
      <c r="AX743" s="216"/>
      <c r="AY743" s="216"/>
      <c r="AZ743" s="216"/>
      <c r="BA743" s="216"/>
      <c r="BB743" s="216"/>
      <c r="BC743" s="216"/>
      <c r="BD743" s="216"/>
      <c r="BE743" s="216"/>
      <c r="BF743" s="216"/>
      <c r="BG743" s="216"/>
      <c r="BH743" s="216"/>
    </row>
    <row r="744" spans="1:60" outlineLevel="1">
      <c r="A744" s="238"/>
      <c r="B744" s="227"/>
      <c r="C744" s="256" t="s">
        <v>926</v>
      </c>
      <c r="D744" s="232"/>
      <c r="E744" s="264">
        <v>2660</v>
      </c>
      <c r="F744" s="235"/>
      <c r="G744" s="240"/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  <c r="R744" s="216"/>
      <c r="S744" s="216"/>
      <c r="T744" s="216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6"/>
      <c r="AU744" s="216"/>
      <c r="AV744" s="216"/>
      <c r="AW744" s="216"/>
      <c r="AX744" s="216"/>
      <c r="AY744" s="216"/>
      <c r="AZ744" s="216"/>
      <c r="BA744" s="216"/>
      <c r="BB744" s="216"/>
      <c r="BC744" s="216"/>
      <c r="BD744" s="216"/>
      <c r="BE744" s="216"/>
      <c r="BF744" s="216"/>
      <c r="BG744" s="216"/>
      <c r="BH744" s="216"/>
    </row>
    <row r="745" spans="1:60">
      <c r="A745" s="239" t="s">
        <v>116</v>
      </c>
      <c r="B745" s="228" t="s">
        <v>108</v>
      </c>
      <c r="C745" s="255" t="s">
        <v>109</v>
      </c>
      <c r="D745" s="231"/>
      <c r="E745" s="263"/>
      <c r="F745" s="237">
        <f>SUM(G746:G750)</f>
        <v>0</v>
      </c>
      <c r="G745" s="242"/>
    </row>
    <row r="746" spans="1:60" outlineLevel="1">
      <c r="A746" s="238">
        <v>245</v>
      </c>
      <c r="B746" s="227" t="s">
        <v>927</v>
      </c>
      <c r="C746" s="253" t="s">
        <v>928</v>
      </c>
      <c r="D746" s="229" t="s">
        <v>145</v>
      </c>
      <c r="E746" s="262">
        <v>10.5</v>
      </c>
      <c r="F746" s="235"/>
      <c r="G746" s="240">
        <f>E746*F746</f>
        <v>0</v>
      </c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  <c r="R746" s="216"/>
      <c r="S746" s="216"/>
      <c r="T746" s="216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6"/>
      <c r="AU746" s="216"/>
      <c r="AV746" s="216"/>
      <c r="AW746" s="216"/>
      <c r="AX746" s="216"/>
      <c r="AY746" s="216"/>
      <c r="AZ746" s="216"/>
      <c r="BA746" s="216"/>
      <c r="BB746" s="216"/>
      <c r="BC746" s="216"/>
      <c r="BD746" s="216"/>
      <c r="BE746" s="216"/>
      <c r="BF746" s="216"/>
      <c r="BG746" s="216"/>
      <c r="BH746" s="216"/>
    </row>
    <row r="747" spans="1:60" outlineLevel="1">
      <c r="A747" s="238"/>
      <c r="B747" s="227"/>
      <c r="C747" s="256" t="s">
        <v>929</v>
      </c>
      <c r="D747" s="232"/>
      <c r="E747" s="264">
        <v>10.5</v>
      </c>
      <c r="F747" s="235"/>
      <c r="G747" s="240"/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  <c r="R747" s="216"/>
      <c r="S747" s="216"/>
      <c r="T747" s="216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6"/>
      <c r="AU747" s="216"/>
      <c r="AV747" s="216"/>
      <c r="AW747" s="216"/>
      <c r="AX747" s="216"/>
      <c r="AY747" s="216"/>
      <c r="AZ747" s="216"/>
      <c r="BA747" s="216"/>
      <c r="BB747" s="216"/>
      <c r="BC747" s="216"/>
      <c r="BD747" s="216"/>
      <c r="BE747" s="216"/>
      <c r="BF747" s="216"/>
      <c r="BG747" s="216"/>
      <c r="BH747" s="216"/>
    </row>
    <row r="748" spans="1:60" outlineLevel="1">
      <c r="A748" s="238">
        <v>246</v>
      </c>
      <c r="B748" s="227" t="s">
        <v>930</v>
      </c>
      <c r="C748" s="253" t="s">
        <v>931</v>
      </c>
      <c r="D748" s="229" t="s">
        <v>145</v>
      </c>
      <c r="E748" s="262">
        <v>10.5</v>
      </c>
      <c r="F748" s="235"/>
      <c r="G748" s="240">
        <f>E748*F748</f>
        <v>0</v>
      </c>
      <c r="H748" s="216"/>
      <c r="I748" s="216"/>
      <c r="J748" s="216"/>
      <c r="K748" s="216"/>
      <c r="L748" s="216"/>
      <c r="M748" s="216"/>
      <c r="N748" s="216"/>
      <c r="O748" s="216"/>
      <c r="P748" s="216"/>
      <c r="Q748" s="216"/>
      <c r="R748" s="216"/>
      <c r="S748" s="216"/>
      <c r="T748" s="216"/>
      <c r="U748" s="216"/>
      <c r="V748" s="216"/>
      <c r="W748" s="216"/>
      <c r="X748" s="216"/>
      <c r="Y748" s="216"/>
      <c r="Z748" s="216"/>
      <c r="AA748" s="216"/>
      <c r="AB748" s="216"/>
      <c r="AC748" s="216"/>
      <c r="AD748" s="216"/>
      <c r="AE748" s="216"/>
      <c r="AF748" s="216"/>
      <c r="AG748" s="216"/>
      <c r="AH748" s="216"/>
      <c r="AI748" s="216"/>
      <c r="AJ748" s="216"/>
      <c r="AK748" s="216"/>
      <c r="AL748" s="216"/>
      <c r="AM748" s="216"/>
      <c r="AN748" s="216"/>
      <c r="AO748" s="216"/>
      <c r="AP748" s="216"/>
      <c r="AQ748" s="216"/>
      <c r="AR748" s="216"/>
      <c r="AS748" s="216"/>
      <c r="AT748" s="216"/>
      <c r="AU748" s="216"/>
      <c r="AV748" s="216"/>
      <c r="AW748" s="216"/>
      <c r="AX748" s="216"/>
      <c r="AY748" s="216"/>
      <c r="AZ748" s="216"/>
      <c r="BA748" s="216"/>
      <c r="BB748" s="216"/>
      <c r="BC748" s="216"/>
      <c r="BD748" s="216"/>
      <c r="BE748" s="216"/>
      <c r="BF748" s="216"/>
      <c r="BG748" s="216"/>
      <c r="BH748" s="216"/>
    </row>
    <row r="749" spans="1:60" outlineLevel="1">
      <c r="A749" s="238"/>
      <c r="B749" s="227"/>
      <c r="C749" s="256" t="s">
        <v>929</v>
      </c>
      <c r="D749" s="232"/>
      <c r="E749" s="264">
        <v>10.5</v>
      </c>
      <c r="F749" s="235"/>
      <c r="G749" s="240"/>
      <c r="H749" s="216"/>
      <c r="I749" s="216"/>
      <c r="J749" s="216"/>
      <c r="K749" s="216"/>
      <c r="L749" s="216"/>
      <c r="M749" s="216"/>
      <c r="N749" s="216"/>
      <c r="O749" s="216"/>
      <c r="P749" s="216"/>
      <c r="Q749" s="216"/>
      <c r="R749" s="216"/>
      <c r="S749" s="216"/>
      <c r="T749" s="216"/>
      <c r="U749" s="216"/>
      <c r="V749" s="216"/>
      <c r="W749" s="216"/>
      <c r="X749" s="216"/>
      <c r="Y749" s="216"/>
      <c r="Z749" s="216"/>
      <c r="AA749" s="216"/>
      <c r="AB749" s="216"/>
      <c r="AC749" s="216"/>
      <c r="AD749" s="216"/>
      <c r="AE749" s="216"/>
      <c r="AF749" s="216"/>
      <c r="AG749" s="216"/>
      <c r="AH749" s="216"/>
      <c r="AI749" s="216"/>
      <c r="AJ749" s="216"/>
      <c r="AK749" s="216"/>
      <c r="AL749" s="216"/>
      <c r="AM749" s="216"/>
      <c r="AN749" s="216"/>
      <c r="AO749" s="216"/>
      <c r="AP749" s="216"/>
      <c r="AQ749" s="216"/>
      <c r="AR749" s="216"/>
      <c r="AS749" s="216"/>
      <c r="AT749" s="216"/>
      <c r="AU749" s="216"/>
      <c r="AV749" s="216"/>
      <c r="AW749" s="216"/>
      <c r="AX749" s="216"/>
      <c r="AY749" s="216"/>
      <c r="AZ749" s="216"/>
      <c r="BA749" s="216"/>
      <c r="BB749" s="216"/>
      <c r="BC749" s="216"/>
      <c r="BD749" s="216"/>
      <c r="BE749" s="216"/>
      <c r="BF749" s="216"/>
      <c r="BG749" s="216"/>
      <c r="BH749" s="216"/>
    </row>
    <row r="750" spans="1:60" ht="22.5" outlineLevel="1">
      <c r="A750" s="238">
        <v>247</v>
      </c>
      <c r="B750" s="227" t="s">
        <v>932</v>
      </c>
      <c r="C750" s="253" t="s">
        <v>933</v>
      </c>
      <c r="D750" s="229" t="s">
        <v>204</v>
      </c>
      <c r="E750" s="262">
        <v>0.22302</v>
      </c>
      <c r="F750" s="235"/>
      <c r="G750" s="240">
        <f>E750*F750</f>
        <v>0</v>
      </c>
      <c r="H750" s="216"/>
      <c r="I750" s="216"/>
      <c r="J750" s="216"/>
      <c r="K750" s="216"/>
      <c r="L750" s="216"/>
      <c r="M750" s="216"/>
      <c r="N750" s="216"/>
      <c r="O750" s="216"/>
      <c r="P750" s="216"/>
      <c r="Q750" s="216"/>
      <c r="R750" s="216"/>
      <c r="S750" s="216"/>
      <c r="T750" s="216"/>
      <c r="U750" s="216"/>
      <c r="V750" s="216"/>
      <c r="W750" s="216"/>
      <c r="X750" s="216"/>
      <c r="Y750" s="216"/>
      <c r="Z750" s="216"/>
      <c r="AA750" s="216"/>
      <c r="AB750" s="216"/>
      <c r="AC750" s="216"/>
      <c r="AD750" s="216"/>
      <c r="AE750" s="216"/>
      <c r="AF750" s="216"/>
      <c r="AG750" s="216"/>
      <c r="AH750" s="216"/>
      <c r="AI750" s="216"/>
      <c r="AJ750" s="216"/>
      <c r="AK750" s="216"/>
      <c r="AL750" s="216"/>
      <c r="AM750" s="216"/>
      <c r="AN750" s="216"/>
      <c r="AO750" s="216"/>
      <c r="AP750" s="216"/>
      <c r="AQ750" s="216"/>
      <c r="AR750" s="216"/>
      <c r="AS750" s="216"/>
      <c r="AT750" s="216"/>
      <c r="AU750" s="216"/>
      <c r="AV750" s="216"/>
      <c r="AW750" s="216"/>
      <c r="AX750" s="216"/>
      <c r="AY750" s="216"/>
      <c r="AZ750" s="216"/>
      <c r="BA750" s="216"/>
      <c r="BB750" s="216"/>
      <c r="BC750" s="216"/>
      <c r="BD750" s="216"/>
      <c r="BE750" s="216"/>
      <c r="BF750" s="216"/>
      <c r="BG750" s="216"/>
      <c r="BH750" s="216"/>
    </row>
    <row r="751" spans="1:60">
      <c r="A751" s="239" t="s">
        <v>116</v>
      </c>
      <c r="B751" s="228" t="s">
        <v>110</v>
      </c>
      <c r="C751" s="255" t="s">
        <v>111</v>
      </c>
      <c r="D751" s="231"/>
      <c r="E751" s="263"/>
      <c r="F751" s="237">
        <f>SUM(G752:G753)</f>
        <v>0</v>
      </c>
      <c r="G751" s="242"/>
    </row>
    <row r="752" spans="1:60" outlineLevel="1">
      <c r="A752" s="238">
        <v>248</v>
      </c>
      <c r="B752" s="227" t="s">
        <v>934</v>
      </c>
      <c r="C752" s="253" t="s">
        <v>935</v>
      </c>
      <c r="D752" s="229" t="s">
        <v>119</v>
      </c>
      <c r="E752" s="262">
        <v>1</v>
      </c>
      <c r="F752" s="235"/>
      <c r="G752" s="240">
        <f>E752*F752</f>
        <v>0</v>
      </c>
      <c r="H752" s="216"/>
      <c r="I752" s="216"/>
      <c r="J752" s="216"/>
      <c r="K752" s="216"/>
      <c r="L752" s="216"/>
      <c r="M752" s="216"/>
      <c r="N752" s="216"/>
      <c r="O752" s="216"/>
      <c r="P752" s="216"/>
      <c r="Q752" s="216"/>
      <c r="R752" s="216"/>
      <c r="S752" s="216"/>
      <c r="T752" s="216"/>
      <c r="U752" s="216"/>
      <c r="V752" s="216"/>
      <c r="W752" s="216"/>
      <c r="X752" s="216"/>
      <c r="Y752" s="216"/>
      <c r="Z752" s="216"/>
      <c r="AA752" s="216"/>
      <c r="AB752" s="216"/>
      <c r="AC752" s="216"/>
      <c r="AD752" s="216"/>
      <c r="AE752" s="216"/>
      <c r="AF752" s="216"/>
      <c r="AG752" s="216"/>
      <c r="AH752" s="216"/>
      <c r="AI752" s="216"/>
      <c r="AJ752" s="216"/>
      <c r="AK752" s="216"/>
      <c r="AL752" s="216"/>
      <c r="AM752" s="216"/>
      <c r="AN752" s="216"/>
      <c r="AO752" s="216"/>
      <c r="AP752" s="216"/>
      <c r="AQ752" s="216"/>
      <c r="AR752" s="216"/>
      <c r="AS752" s="216"/>
      <c r="AT752" s="216"/>
      <c r="AU752" s="216"/>
      <c r="AV752" s="216"/>
      <c r="AW752" s="216"/>
      <c r="AX752" s="216"/>
      <c r="AY752" s="216"/>
      <c r="AZ752" s="216"/>
      <c r="BA752" s="216"/>
      <c r="BB752" s="216"/>
      <c r="BC752" s="216"/>
      <c r="BD752" s="216"/>
      <c r="BE752" s="216"/>
      <c r="BF752" s="216"/>
      <c r="BG752" s="216"/>
      <c r="BH752" s="216"/>
    </row>
    <row r="753" spans="1:60" ht="33.75" outlineLevel="1">
      <c r="A753" s="238">
        <v>249</v>
      </c>
      <c r="B753" s="227" t="s">
        <v>936</v>
      </c>
      <c r="C753" s="253" t="s">
        <v>937</v>
      </c>
      <c r="D753" s="229" t="s">
        <v>119</v>
      </c>
      <c r="E753" s="262">
        <v>3</v>
      </c>
      <c r="F753" s="235"/>
      <c r="G753" s="240">
        <f>E753*F753</f>
        <v>0</v>
      </c>
      <c r="H753" s="216"/>
      <c r="I753" s="216"/>
      <c r="J753" s="216"/>
      <c r="K753" s="216"/>
      <c r="L753" s="216"/>
      <c r="M753" s="216"/>
      <c r="N753" s="216"/>
      <c r="O753" s="216"/>
      <c r="P753" s="216"/>
      <c r="Q753" s="216"/>
      <c r="R753" s="216"/>
      <c r="S753" s="216"/>
      <c r="T753" s="216"/>
      <c r="U753" s="216"/>
      <c r="V753" s="216"/>
      <c r="W753" s="216"/>
      <c r="X753" s="216"/>
      <c r="Y753" s="216"/>
      <c r="Z753" s="216"/>
      <c r="AA753" s="216"/>
      <c r="AB753" s="216"/>
      <c r="AC753" s="216"/>
      <c r="AD753" s="216"/>
      <c r="AE753" s="216"/>
      <c r="AF753" s="216"/>
      <c r="AG753" s="216"/>
      <c r="AH753" s="216"/>
      <c r="AI753" s="216"/>
      <c r="AJ753" s="216"/>
      <c r="AK753" s="216"/>
      <c r="AL753" s="216"/>
      <c r="AM753" s="216"/>
      <c r="AN753" s="216"/>
      <c r="AO753" s="216"/>
      <c r="AP753" s="216"/>
      <c r="AQ753" s="216"/>
      <c r="AR753" s="216"/>
      <c r="AS753" s="216"/>
      <c r="AT753" s="216"/>
      <c r="AU753" s="216"/>
      <c r="AV753" s="216"/>
      <c r="AW753" s="216"/>
      <c r="AX753" s="216"/>
      <c r="AY753" s="216"/>
      <c r="AZ753" s="216"/>
      <c r="BA753" s="216"/>
      <c r="BB753" s="216"/>
      <c r="BC753" s="216"/>
      <c r="BD753" s="216"/>
      <c r="BE753" s="216"/>
      <c r="BF753" s="216"/>
      <c r="BG753" s="216"/>
      <c r="BH753" s="216"/>
    </row>
    <row r="754" spans="1:60">
      <c r="A754" s="239" t="s">
        <v>116</v>
      </c>
      <c r="B754" s="228" t="s">
        <v>112</v>
      </c>
      <c r="C754" s="255" t="s">
        <v>113</v>
      </c>
      <c r="D754" s="231"/>
      <c r="E754" s="263"/>
      <c r="F754" s="237">
        <f>SUM(G755:G764)</f>
        <v>0</v>
      </c>
      <c r="G754" s="242"/>
    </row>
    <row r="755" spans="1:60" ht="22.5" outlineLevel="1">
      <c r="A755" s="238">
        <v>250</v>
      </c>
      <c r="B755" s="227" t="s">
        <v>938</v>
      </c>
      <c r="C755" s="253" t="s">
        <v>939</v>
      </c>
      <c r="D755" s="229" t="s">
        <v>204</v>
      </c>
      <c r="E755" s="262">
        <v>37.9</v>
      </c>
      <c r="F755" s="235"/>
      <c r="G755" s="240">
        <f>E755*F755</f>
        <v>0</v>
      </c>
      <c r="H755" s="216"/>
      <c r="I755" s="216"/>
      <c r="J755" s="216"/>
      <c r="K755" s="216"/>
      <c r="L755" s="216"/>
      <c r="M755" s="216"/>
      <c r="N755" s="216"/>
      <c r="O755" s="216"/>
      <c r="P755" s="216"/>
      <c r="Q755" s="216"/>
      <c r="R755" s="216"/>
      <c r="S755" s="216"/>
      <c r="T755" s="216"/>
      <c r="U755" s="216"/>
      <c r="V755" s="216"/>
      <c r="W755" s="216"/>
      <c r="X755" s="216"/>
      <c r="Y755" s="216"/>
      <c r="Z755" s="216"/>
      <c r="AA755" s="216"/>
      <c r="AB755" s="216"/>
      <c r="AC755" s="216"/>
      <c r="AD755" s="216"/>
      <c r="AE755" s="216"/>
      <c r="AF755" s="216"/>
      <c r="AG755" s="216"/>
      <c r="AH755" s="216"/>
      <c r="AI755" s="216"/>
      <c r="AJ755" s="216"/>
      <c r="AK755" s="216"/>
      <c r="AL755" s="216"/>
      <c r="AM755" s="216"/>
      <c r="AN755" s="216"/>
      <c r="AO755" s="216"/>
      <c r="AP755" s="216"/>
      <c r="AQ755" s="216"/>
      <c r="AR755" s="216"/>
      <c r="AS755" s="216"/>
      <c r="AT755" s="216"/>
      <c r="AU755" s="216"/>
      <c r="AV755" s="216"/>
      <c r="AW755" s="216"/>
      <c r="AX755" s="216"/>
      <c r="AY755" s="216"/>
      <c r="AZ755" s="216"/>
      <c r="BA755" s="216"/>
      <c r="BB755" s="216"/>
      <c r="BC755" s="216"/>
      <c r="BD755" s="216"/>
      <c r="BE755" s="216"/>
      <c r="BF755" s="216"/>
      <c r="BG755" s="216"/>
      <c r="BH755" s="216"/>
    </row>
    <row r="756" spans="1:60" ht="22.5" outlineLevel="1">
      <c r="A756" s="238">
        <v>251</v>
      </c>
      <c r="B756" s="227" t="s">
        <v>940</v>
      </c>
      <c r="C756" s="253" t="s">
        <v>941</v>
      </c>
      <c r="D756" s="229" t="s">
        <v>204</v>
      </c>
      <c r="E756" s="262">
        <v>3.3</v>
      </c>
      <c r="F756" s="235"/>
      <c r="G756" s="240">
        <f>E756*F756</f>
        <v>0</v>
      </c>
      <c r="H756" s="216"/>
      <c r="I756" s="216"/>
      <c r="J756" s="216"/>
      <c r="K756" s="216"/>
      <c r="L756" s="216"/>
      <c r="M756" s="216"/>
      <c r="N756" s="216"/>
      <c r="O756" s="216"/>
      <c r="P756" s="216"/>
      <c r="Q756" s="216"/>
      <c r="R756" s="216"/>
      <c r="S756" s="216"/>
      <c r="T756" s="216"/>
      <c r="U756" s="216"/>
      <c r="V756" s="216"/>
      <c r="W756" s="216"/>
      <c r="X756" s="216"/>
      <c r="Y756" s="216"/>
      <c r="Z756" s="216"/>
      <c r="AA756" s="216"/>
      <c r="AB756" s="216"/>
      <c r="AC756" s="216"/>
      <c r="AD756" s="216"/>
      <c r="AE756" s="216"/>
      <c r="AF756" s="216"/>
      <c r="AG756" s="216"/>
      <c r="AH756" s="216"/>
      <c r="AI756" s="216"/>
      <c r="AJ756" s="216"/>
      <c r="AK756" s="216"/>
      <c r="AL756" s="216"/>
      <c r="AM756" s="216"/>
      <c r="AN756" s="216"/>
      <c r="AO756" s="216"/>
      <c r="AP756" s="216"/>
      <c r="AQ756" s="216"/>
      <c r="AR756" s="216"/>
      <c r="AS756" s="216"/>
      <c r="AT756" s="216"/>
      <c r="AU756" s="216"/>
      <c r="AV756" s="216"/>
      <c r="AW756" s="216"/>
      <c r="AX756" s="216"/>
      <c r="AY756" s="216"/>
      <c r="AZ756" s="216"/>
      <c r="BA756" s="216"/>
      <c r="BB756" s="216"/>
      <c r="BC756" s="216"/>
      <c r="BD756" s="216"/>
      <c r="BE756" s="216"/>
      <c r="BF756" s="216"/>
      <c r="BG756" s="216"/>
      <c r="BH756" s="216"/>
    </row>
    <row r="757" spans="1:60" outlineLevel="1">
      <c r="A757" s="238"/>
      <c r="B757" s="227"/>
      <c r="C757" s="254" t="s">
        <v>942</v>
      </c>
      <c r="D757" s="230"/>
      <c r="E757" s="234"/>
      <c r="F757" s="236"/>
      <c r="G757" s="241"/>
      <c r="H757" s="216"/>
      <c r="I757" s="216"/>
      <c r="J757" s="216"/>
      <c r="K757" s="216"/>
      <c r="L757" s="216"/>
      <c r="M757" s="216"/>
      <c r="N757" s="216"/>
      <c r="O757" s="216"/>
      <c r="P757" s="216"/>
      <c r="Q757" s="216"/>
      <c r="R757" s="216"/>
      <c r="S757" s="216"/>
      <c r="T757" s="216"/>
      <c r="U757" s="216"/>
      <c r="V757" s="216"/>
      <c r="W757" s="216"/>
      <c r="X757" s="216"/>
      <c r="Y757" s="216"/>
      <c r="Z757" s="216"/>
      <c r="AA757" s="216"/>
      <c r="AB757" s="216"/>
      <c r="AC757" s="216"/>
      <c r="AD757" s="216"/>
      <c r="AE757" s="216"/>
      <c r="AF757" s="216"/>
      <c r="AG757" s="216"/>
      <c r="AH757" s="216"/>
      <c r="AI757" s="216"/>
      <c r="AJ757" s="216"/>
      <c r="AK757" s="216"/>
      <c r="AL757" s="216"/>
      <c r="AM757" s="216"/>
      <c r="AN757" s="216"/>
      <c r="AO757" s="216"/>
      <c r="AP757" s="216"/>
      <c r="AQ757" s="216"/>
      <c r="AR757" s="216"/>
      <c r="AS757" s="216"/>
      <c r="AT757" s="216"/>
      <c r="AU757" s="216"/>
      <c r="AV757" s="216"/>
      <c r="AW757" s="216"/>
      <c r="AX757" s="216"/>
      <c r="AY757" s="216"/>
      <c r="AZ757" s="216"/>
      <c r="BA757" s="223" t="str">
        <f>C757</f>
        <v>výkaz výměr viz sloupec hmotností</v>
      </c>
      <c r="BB757" s="216"/>
      <c r="BC757" s="216"/>
      <c r="BD757" s="216"/>
      <c r="BE757" s="216"/>
      <c r="BF757" s="216"/>
      <c r="BG757" s="216"/>
      <c r="BH757" s="216"/>
    </row>
    <row r="758" spans="1:60" ht="22.5" outlineLevel="1">
      <c r="A758" s="238">
        <v>252</v>
      </c>
      <c r="B758" s="227" t="s">
        <v>943</v>
      </c>
      <c r="C758" s="253" t="s">
        <v>944</v>
      </c>
      <c r="D758" s="229" t="s">
        <v>204</v>
      </c>
      <c r="E758" s="262">
        <v>568.31852000000003</v>
      </c>
      <c r="F758" s="235"/>
      <c r="G758" s="240">
        <f>E758*F758</f>
        <v>0</v>
      </c>
      <c r="H758" s="216"/>
      <c r="I758" s="216"/>
      <c r="J758" s="216"/>
      <c r="K758" s="216"/>
      <c r="L758" s="216"/>
      <c r="M758" s="216"/>
      <c r="N758" s="216"/>
      <c r="O758" s="216"/>
      <c r="P758" s="216"/>
      <c r="Q758" s="216"/>
      <c r="R758" s="216"/>
      <c r="S758" s="216"/>
      <c r="T758" s="216"/>
      <c r="U758" s="216"/>
      <c r="V758" s="216"/>
      <c r="W758" s="216"/>
      <c r="X758" s="216"/>
      <c r="Y758" s="216"/>
      <c r="Z758" s="216"/>
      <c r="AA758" s="216"/>
      <c r="AB758" s="216"/>
      <c r="AC758" s="216"/>
      <c r="AD758" s="216"/>
      <c r="AE758" s="216"/>
      <c r="AF758" s="216"/>
      <c r="AG758" s="216"/>
      <c r="AH758" s="216"/>
      <c r="AI758" s="216"/>
      <c r="AJ758" s="216"/>
      <c r="AK758" s="216"/>
      <c r="AL758" s="216"/>
      <c r="AM758" s="216"/>
      <c r="AN758" s="216"/>
      <c r="AO758" s="216"/>
      <c r="AP758" s="216"/>
      <c r="AQ758" s="216"/>
      <c r="AR758" s="216"/>
      <c r="AS758" s="216"/>
      <c r="AT758" s="216"/>
      <c r="AU758" s="216"/>
      <c r="AV758" s="216"/>
      <c r="AW758" s="216"/>
      <c r="AX758" s="216"/>
      <c r="AY758" s="216"/>
      <c r="AZ758" s="216"/>
      <c r="BA758" s="216"/>
      <c r="BB758" s="216"/>
      <c r="BC758" s="216"/>
      <c r="BD758" s="216"/>
      <c r="BE758" s="216"/>
      <c r="BF758" s="216"/>
      <c r="BG758" s="216"/>
      <c r="BH758" s="216"/>
    </row>
    <row r="759" spans="1:60" ht="22.5" outlineLevel="1">
      <c r="A759" s="238">
        <v>253</v>
      </c>
      <c r="B759" s="227" t="s">
        <v>945</v>
      </c>
      <c r="C759" s="253" t="s">
        <v>946</v>
      </c>
      <c r="D759" s="229" t="s">
        <v>204</v>
      </c>
      <c r="E759" s="262">
        <v>568.31852000000003</v>
      </c>
      <c r="F759" s="235"/>
      <c r="G759" s="240">
        <f>E759*F759</f>
        <v>0</v>
      </c>
      <c r="H759" s="216"/>
      <c r="I759" s="216"/>
      <c r="J759" s="216"/>
      <c r="K759" s="216"/>
      <c r="L759" s="216"/>
      <c r="M759" s="216"/>
      <c r="N759" s="216"/>
      <c r="O759" s="216"/>
      <c r="P759" s="216"/>
      <c r="Q759" s="216"/>
      <c r="R759" s="216"/>
      <c r="S759" s="216"/>
      <c r="T759" s="216"/>
      <c r="U759" s="216"/>
      <c r="V759" s="216"/>
      <c r="W759" s="216"/>
      <c r="X759" s="216"/>
      <c r="Y759" s="216"/>
      <c r="Z759" s="216"/>
      <c r="AA759" s="216"/>
      <c r="AB759" s="216"/>
      <c r="AC759" s="216"/>
      <c r="AD759" s="216"/>
      <c r="AE759" s="216"/>
      <c r="AF759" s="216"/>
      <c r="AG759" s="216"/>
      <c r="AH759" s="216"/>
      <c r="AI759" s="216"/>
      <c r="AJ759" s="216"/>
      <c r="AK759" s="216"/>
      <c r="AL759" s="216"/>
      <c r="AM759" s="216"/>
      <c r="AN759" s="216"/>
      <c r="AO759" s="216"/>
      <c r="AP759" s="216"/>
      <c r="AQ759" s="216"/>
      <c r="AR759" s="216"/>
      <c r="AS759" s="216"/>
      <c r="AT759" s="216"/>
      <c r="AU759" s="216"/>
      <c r="AV759" s="216"/>
      <c r="AW759" s="216"/>
      <c r="AX759" s="216"/>
      <c r="AY759" s="216"/>
      <c r="AZ759" s="216"/>
      <c r="BA759" s="216"/>
      <c r="BB759" s="216"/>
      <c r="BC759" s="216"/>
      <c r="BD759" s="216"/>
      <c r="BE759" s="216"/>
      <c r="BF759" s="216"/>
      <c r="BG759" s="216"/>
      <c r="BH759" s="216"/>
    </row>
    <row r="760" spans="1:60" ht="22.5" outlineLevel="1">
      <c r="A760" s="238">
        <v>254</v>
      </c>
      <c r="B760" s="227" t="s">
        <v>947</v>
      </c>
      <c r="C760" s="253" t="s">
        <v>948</v>
      </c>
      <c r="D760" s="229" t="s">
        <v>204</v>
      </c>
      <c r="E760" s="262">
        <v>568.31852000000003</v>
      </c>
      <c r="F760" s="235"/>
      <c r="G760" s="240">
        <f>E760*F760</f>
        <v>0</v>
      </c>
      <c r="H760" s="216"/>
      <c r="I760" s="216"/>
      <c r="J760" s="216"/>
      <c r="K760" s="216"/>
      <c r="L760" s="216"/>
      <c r="M760" s="216"/>
      <c r="N760" s="216"/>
      <c r="O760" s="216"/>
      <c r="P760" s="216"/>
      <c r="Q760" s="216"/>
      <c r="R760" s="216"/>
      <c r="S760" s="216"/>
      <c r="T760" s="216"/>
      <c r="U760" s="216"/>
      <c r="V760" s="216"/>
      <c r="W760" s="216"/>
      <c r="X760" s="216"/>
      <c r="Y760" s="216"/>
      <c r="Z760" s="216"/>
      <c r="AA760" s="216"/>
      <c r="AB760" s="216"/>
      <c r="AC760" s="216"/>
      <c r="AD760" s="216"/>
      <c r="AE760" s="216"/>
      <c r="AF760" s="216"/>
      <c r="AG760" s="216"/>
      <c r="AH760" s="216"/>
      <c r="AI760" s="216"/>
      <c r="AJ760" s="216"/>
      <c r="AK760" s="216"/>
      <c r="AL760" s="216"/>
      <c r="AM760" s="216"/>
      <c r="AN760" s="216"/>
      <c r="AO760" s="216"/>
      <c r="AP760" s="216"/>
      <c r="AQ760" s="216"/>
      <c r="AR760" s="216"/>
      <c r="AS760" s="216"/>
      <c r="AT760" s="216"/>
      <c r="AU760" s="216"/>
      <c r="AV760" s="216"/>
      <c r="AW760" s="216"/>
      <c r="AX760" s="216"/>
      <c r="AY760" s="216"/>
      <c r="AZ760" s="216"/>
      <c r="BA760" s="216"/>
      <c r="BB760" s="216"/>
      <c r="BC760" s="216"/>
      <c r="BD760" s="216"/>
      <c r="BE760" s="216"/>
      <c r="BF760" s="216"/>
      <c r="BG760" s="216"/>
      <c r="BH760" s="216"/>
    </row>
    <row r="761" spans="1:60" ht="22.5" outlineLevel="1">
      <c r="A761" s="238">
        <v>255</v>
      </c>
      <c r="B761" s="227" t="s">
        <v>949</v>
      </c>
      <c r="C761" s="253" t="s">
        <v>950</v>
      </c>
      <c r="D761" s="229" t="s">
        <v>204</v>
      </c>
      <c r="E761" s="262">
        <v>10798.0519</v>
      </c>
      <c r="F761" s="235"/>
      <c r="G761" s="240">
        <f>E761*F761</f>
        <v>0</v>
      </c>
      <c r="H761" s="216"/>
      <c r="I761" s="216"/>
      <c r="J761" s="216"/>
      <c r="K761" s="216"/>
      <c r="L761" s="216"/>
      <c r="M761" s="216"/>
      <c r="N761" s="216"/>
      <c r="O761" s="216"/>
      <c r="P761" s="216"/>
      <c r="Q761" s="216"/>
      <c r="R761" s="216"/>
      <c r="S761" s="216"/>
      <c r="T761" s="216"/>
      <c r="U761" s="216"/>
      <c r="V761" s="216"/>
      <c r="W761" s="216"/>
      <c r="X761" s="216"/>
      <c r="Y761" s="216"/>
      <c r="Z761" s="216"/>
      <c r="AA761" s="216"/>
      <c r="AB761" s="216"/>
      <c r="AC761" s="216"/>
      <c r="AD761" s="216"/>
      <c r="AE761" s="216"/>
      <c r="AF761" s="216"/>
      <c r="AG761" s="216"/>
      <c r="AH761" s="216"/>
      <c r="AI761" s="216"/>
      <c r="AJ761" s="216"/>
      <c r="AK761" s="216"/>
      <c r="AL761" s="216"/>
      <c r="AM761" s="216"/>
      <c r="AN761" s="216"/>
      <c r="AO761" s="216"/>
      <c r="AP761" s="216"/>
      <c r="AQ761" s="216"/>
      <c r="AR761" s="216"/>
      <c r="AS761" s="216"/>
      <c r="AT761" s="216"/>
      <c r="AU761" s="216"/>
      <c r="AV761" s="216"/>
      <c r="AW761" s="216"/>
      <c r="AX761" s="216"/>
      <c r="AY761" s="216"/>
      <c r="AZ761" s="216"/>
      <c r="BA761" s="216"/>
      <c r="BB761" s="216"/>
      <c r="BC761" s="216"/>
      <c r="BD761" s="216"/>
      <c r="BE761" s="216"/>
      <c r="BF761" s="216"/>
      <c r="BG761" s="216"/>
      <c r="BH761" s="216"/>
    </row>
    <row r="762" spans="1:60" ht="22.5" outlineLevel="1">
      <c r="A762" s="238">
        <v>256</v>
      </c>
      <c r="B762" s="227" t="s">
        <v>951</v>
      </c>
      <c r="C762" s="253" t="s">
        <v>952</v>
      </c>
      <c r="D762" s="229" t="s">
        <v>204</v>
      </c>
      <c r="E762" s="262">
        <v>568.31852000000003</v>
      </c>
      <c r="F762" s="235"/>
      <c r="G762" s="240">
        <f>E762*F762</f>
        <v>0</v>
      </c>
      <c r="H762" s="216"/>
      <c r="I762" s="216"/>
      <c r="J762" s="216"/>
      <c r="K762" s="216"/>
      <c r="L762" s="216"/>
      <c r="M762" s="216"/>
      <c r="N762" s="216"/>
      <c r="O762" s="216"/>
      <c r="P762" s="216"/>
      <c r="Q762" s="216"/>
      <c r="R762" s="216"/>
      <c r="S762" s="216"/>
      <c r="T762" s="216"/>
      <c r="U762" s="216"/>
      <c r="V762" s="216"/>
      <c r="W762" s="216"/>
      <c r="X762" s="216"/>
      <c r="Y762" s="216"/>
      <c r="Z762" s="216"/>
      <c r="AA762" s="216"/>
      <c r="AB762" s="216"/>
      <c r="AC762" s="216"/>
      <c r="AD762" s="216"/>
      <c r="AE762" s="216"/>
      <c r="AF762" s="216"/>
      <c r="AG762" s="216"/>
      <c r="AH762" s="216"/>
      <c r="AI762" s="216"/>
      <c r="AJ762" s="216"/>
      <c r="AK762" s="216"/>
      <c r="AL762" s="216"/>
      <c r="AM762" s="216"/>
      <c r="AN762" s="216"/>
      <c r="AO762" s="216"/>
      <c r="AP762" s="216"/>
      <c r="AQ762" s="216"/>
      <c r="AR762" s="216"/>
      <c r="AS762" s="216"/>
      <c r="AT762" s="216"/>
      <c r="AU762" s="216"/>
      <c r="AV762" s="216"/>
      <c r="AW762" s="216"/>
      <c r="AX762" s="216"/>
      <c r="AY762" s="216"/>
      <c r="AZ762" s="216"/>
      <c r="BA762" s="216"/>
      <c r="BB762" s="216"/>
      <c r="BC762" s="216"/>
      <c r="BD762" s="216"/>
      <c r="BE762" s="216"/>
      <c r="BF762" s="216"/>
      <c r="BG762" s="216"/>
      <c r="BH762" s="216"/>
    </row>
    <row r="763" spans="1:60" ht="22.5" outlineLevel="1">
      <c r="A763" s="238">
        <v>257</v>
      </c>
      <c r="B763" s="227" t="s">
        <v>953</v>
      </c>
      <c r="C763" s="253" t="s">
        <v>954</v>
      </c>
      <c r="D763" s="229" t="s">
        <v>204</v>
      </c>
      <c r="E763" s="262">
        <v>2841.5926100000001</v>
      </c>
      <c r="F763" s="235"/>
      <c r="G763" s="240">
        <f>E763*F763</f>
        <v>0</v>
      </c>
      <c r="H763" s="216"/>
      <c r="I763" s="216"/>
      <c r="J763" s="216"/>
      <c r="K763" s="216"/>
      <c r="L763" s="216"/>
      <c r="M763" s="216"/>
      <c r="N763" s="216"/>
      <c r="O763" s="216"/>
      <c r="P763" s="216"/>
      <c r="Q763" s="216"/>
      <c r="R763" s="216"/>
      <c r="S763" s="216"/>
      <c r="T763" s="216"/>
      <c r="U763" s="216"/>
      <c r="V763" s="216"/>
      <c r="W763" s="216"/>
      <c r="X763" s="216"/>
      <c r="Y763" s="216"/>
      <c r="Z763" s="216"/>
      <c r="AA763" s="216"/>
      <c r="AB763" s="216"/>
      <c r="AC763" s="216"/>
      <c r="AD763" s="216"/>
      <c r="AE763" s="216"/>
      <c r="AF763" s="216"/>
      <c r="AG763" s="216"/>
      <c r="AH763" s="216"/>
      <c r="AI763" s="216"/>
      <c r="AJ763" s="216"/>
      <c r="AK763" s="216"/>
      <c r="AL763" s="216"/>
      <c r="AM763" s="216"/>
      <c r="AN763" s="216"/>
      <c r="AO763" s="216"/>
      <c r="AP763" s="216"/>
      <c r="AQ763" s="216"/>
      <c r="AR763" s="216"/>
      <c r="AS763" s="216"/>
      <c r="AT763" s="216"/>
      <c r="AU763" s="216"/>
      <c r="AV763" s="216"/>
      <c r="AW763" s="216"/>
      <c r="AX763" s="216"/>
      <c r="AY763" s="216"/>
      <c r="AZ763" s="216"/>
      <c r="BA763" s="216"/>
      <c r="BB763" s="216"/>
      <c r="BC763" s="216"/>
      <c r="BD763" s="216"/>
      <c r="BE763" s="216"/>
      <c r="BF763" s="216"/>
      <c r="BG763" s="216"/>
      <c r="BH763" s="216"/>
    </row>
    <row r="764" spans="1:60" ht="23.25" outlineLevel="1" thickBot="1">
      <c r="A764" s="248">
        <v>258</v>
      </c>
      <c r="B764" s="249" t="s">
        <v>955</v>
      </c>
      <c r="C764" s="258" t="s">
        <v>956</v>
      </c>
      <c r="D764" s="250" t="s">
        <v>204</v>
      </c>
      <c r="E764" s="266">
        <v>568.31852000000003</v>
      </c>
      <c r="F764" s="251"/>
      <c r="G764" s="252">
        <f>E764*F764</f>
        <v>0</v>
      </c>
      <c r="H764" s="216"/>
      <c r="I764" s="216"/>
      <c r="J764" s="216"/>
      <c r="K764" s="216"/>
      <c r="L764" s="216"/>
      <c r="M764" s="216"/>
      <c r="N764" s="216"/>
      <c r="O764" s="216"/>
      <c r="P764" s="216"/>
      <c r="Q764" s="216"/>
      <c r="R764" s="216"/>
      <c r="S764" s="216"/>
      <c r="T764" s="216"/>
      <c r="U764" s="216"/>
      <c r="V764" s="216"/>
      <c r="W764" s="216"/>
      <c r="X764" s="216"/>
      <c r="Y764" s="216"/>
      <c r="Z764" s="216"/>
      <c r="AA764" s="216"/>
      <c r="AB764" s="216"/>
      <c r="AC764" s="216"/>
      <c r="AD764" s="216"/>
      <c r="AE764" s="216"/>
      <c r="AF764" s="216"/>
      <c r="AG764" s="216"/>
      <c r="AH764" s="216"/>
      <c r="AI764" s="216"/>
      <c r="AJ764" s="216"/>
      <c r="AK764" s="216"/>
      <c r="AL764" s="216"/>
      <c r="AM764" s="216"/>
      <c r="AN764" s="216"/>
      <c r="AO764" s="216"/>
      <c r="AP764" s="216"/>
      <c r="AQ764" s="216"/>
      <c r="AR764" s="216"/>
      <c r="AS764" s="216"/>
      <c r="AT764" s="216"/>
      <c r="AU764" s="216"/>
      <c r="AV764" s="216"/>
      <c r="AW764" s="216"/>
      <c r="AX764" s="216"/>
      <c r="AY764" s="216"/>
      <c r="AZ764" s="216"/>
      <c r="BA764" s="216"/>
      <c r="BB764" s="216"/>
      <c r="BC764" s="216"/>
      <c r="BD764" s="216"/>
      <c r="BE764" s="216"/>
      <c r="BF764" s="216"/>
      <c r="BG764" s="216"/>
      <c r="BH764" s="216"/>
    </row>
    <row r="765" spans="1:60">
      <c r="AK765">
        <f>SUM(AK1:AK764)</f>
        <v>0</v>
      </c>
      <c r="AL765">
        <f>SUM(AL1:AL764)</f>
        <v>0</v>
      </c>
    </row>
  </sheetData>
  <mergeCells count="124">
    <mergeCell ref="F745:G745"/>
    <mergeCell ref="F751:G751"/>
    <mergeCell ref="F754:G754"/>
    <mergeCell ref="C757:G757"/>
    <mergeCell ref="C681:G681"/>
    <mergeCell ref="C682:G682"/>
    <mergeCell ref="F684:G684"/>
    <mergeCell ref="C709:G709"/>
    <mergeCell ref="F714:G714"/>
    <mergeCell ref="F742:G742"/>
    <mergeCell ref="C653:G653"/>
    <mergeCell ref="C656:G656"/>
    <mergeCell ref="F668:G668"/>
    <mergeCell ref="C678:G678"/>
    <mergeCell ref="C679:G679"/>
    <mergeCell ref="C680:G680"/>
    <mergeCell ref="C640:G640"/>
    <mergeCell ref="C641:G641"/>
    <mergeCell ref="C642:G642"/>
    <mergeCell ref="C643:G643"/>
    <mergeCell ref="C647:G647"/>
    <mergeCell ref="C650:G650"/>
    <mergeCell ref="F584:G584"/>
    <mergeCell ref="C586:G586"/>
    <mergeCell ref="C587:G587"/>
    <mergeCell ref="C613:G613"/>
    <mergeCell ref="F629:G629"/>
    <mergeCell ref="C637:G637"/>
    <mergeCell ref="C495:G495"/>
    <mergeCell ref="C506:G506"/>
    <mergeCell ref="F513:G513"/>
    <mergeCell ref="F535:G535"/>
    <mergeCell ref="C541:G541"/>
    <mergeCell ref="F544:G544"/>
    <mergeCell ref="C405:G405"/>
    <mergeCell ref="C434:G434"/>
    <mergeCell ref="C473:G473"/>
    <mergeCell ref="F484:G484"/>
    <mergeCell ref="F486:G486"/>
    <mergeCell ref="C490:G490"/>
    <mergeCell ref="C358:G358"/>
    <mergeCell ref="C379:G379"/>
    <mergeCell ref="F392:G392"/>
    <mergeCell ref="C394:G394"/>
    <mergeCell ref="C395:G395"/>
    <mergeCell ref="F396:G396"/>
    <mergeCell ref="C304:G304"/>
    <mergeCell ref="F318:G318"/>
    <mergeCell ref="F331:G331"/>
    <mergeCell ref="F351:G351"/>
    <mergeCell ref="C353:G353"/>
    <mergeCell ref="C354:G354"/>
    <mergeCell ref="F264:G264"/>
    <mergeCell ref="C282:G282"/>
    <mergeCell ref="F293:G293"/>
    <mergeCell ref="C295:G295"/>
    <mergeCell ref="C296:G296"/>
    <mergeCell ref="C303:G303"/>
    <mergeCell ref="C257:G257"/>
    <mergeCell ref="C258:G258"/>
    <mergeCell ref="C259:G259"/>
    <mergeCell ref="C260:G260"/>
    <mergeCell ref="C261:G261"/>
    <mergeCell ref="C262:G262"/>
    <mergeCell ref="C234:G234"/>
    <mergeCell ref="C235:G235"/>
    <mergeCell ref="C236:G236"/>
    <mergeCell ref="C249:G249"/>
    <mergeCell ref="C254:G254"/>
    <mergeCell ref="C256:G256"/>
    <mergeCell ref="C219:G219"/>
    <mergeCell ref="C220:G220"/>
    <mergeCell ref="C230:G230"/>
    <mergeCell ref="C231:G231"/>
    <mergeCell ref="C232:G232"/>
    <mergeCell ref="C233:G233"/>
    <mergeCell ref="C206:G206"/>
    <mergeCell ref="C214:G214"/>
    <mergeCell ref="C215:G215"/>
    <mergeCell ref="C216:G216"/>
    <mergeCell ref="C217:G217"/>
    <mergeCell ref="C218:G218"/>
    <mergeCell ref="C200:G200"/>
    <mergeCell ref="C201:G201"/>
    <mergeCell ref="C202:G202"/>
    <mergeCell ref="C203:G203"/>
    <mergeCell ref="C204:G204"/>
    <mergeCell ref="C205:G205"/>
    <mergeCell ref="C182:G182"/>
    <mergeCell ref="C183:G183"/>
    <mergeCell ref="C184:G184"/>
    <mergeCell ref="C185:G185"/>
    <mergeCell ref="C186:G186"/>
    <mergeCell ref="C187:G187"/>
    <mergeCell ref="F113:G113"/>
    <mergeCell ref="C119:G119"/>
    <mergeCell ref="C127:G127"/>
    <mergeCell ref="C159:G159"/>
    <mergeCell ref="C180:G180"/>
    <mergeCell ref="C181:G181"/>
    <mergeCell ref="C52:G52"/>
    <mergeCell ref="C55:G55"/>
    <mergeCell ref="F58:G58"/>
    <mergeCell ref="F80:G80"/>
    <mergeCell ref="F87:G87"/>
    <mergeCell ref="C101:G101"/>
    <mergeCell ref="C42:G42"/>
    <mergeCell ref="C43:G43"/>
    <mergeCell ref="C46:G46"/>
    <mergeCell ref="C47:G47"/>
    <mergeCell ref="C48:G48"/>
    <mergeCell ref="C51:G51"/>
    <mergeCell ref="F10:G10"/>
    <mergeCell ref="F32:G32"/>
    <mergeCell ref="C34:G34"/>
    <mergeCell ref="C37:G37"/>
    <mergeCell ref="C38:G38"/>
    <mergeCell ref="C41:G41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2016-07-28T09:15:09Z</dcterms:modified>
</cp:coreProperties>
</file>